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matthiaslanz/Documents/Sport/Kreis KiLA/Meldeblätter der letzten Jahre/Meldeblätter Halle/"/>
    </mc:Choice>
  </mc:AlternateContent>
  <xr:revisionPtr revIDLastSave="0" documentId="13_ncr:1_{C75BBD61-F1D9-D644-A9F5-09EB34D0900C}" xr6:coauthVersionLast="47" xr6:coauthVersionMax="47" xr10:uidLastSave="{00000000-0000-0000-0000-000000000000}"/>
  <bookViews>
    <workbookView xWindow="15600" yWindow="8300" windowWidth="19640" windowHeight="14720" xr2:uid="{00000000-000D-0000-FFFF-FFFF00000000}"/>
  </bookViews>
  <sheets>
    <sheet name="Teammeldung" sheetId="1" r:id="rId1"/>
    <sheet name="WKB Mehrfachsprung" sheetId="2" r:id="rId2"/>
    <sheet name="WKB Hoch-Weit" sheetId="3" r:id="rId3"/>
    <sheet name="WKB 20m Sprint" sheetId="4" r:id="rId4"/>
    <sheet name="WKB Stoßen" sheetId="5" r:id="rId5"/>
    <sheet name="WKB 30m Hürdenlauf" sheetId="6" r:id="rId6"/>
  </sheets>
  <definedNames>
    <definedName name="_xlnm.Print_Area" localSheetId="0">Teammeldung!$A$1:$E$17</definedName>
    <definedName name="_xlnm.Print_Area" localSheetId="3">'WKB 20m Sprint'!$A$1:$I$18</definedName>
    <definedName name="_xlnm.Print_Area" localSheetId="5">'WKB 30m Hürdenlauf'!$A$1:$I$18</definedName>
    <definedName name="_xlnm.Print_Area" localSheetId="2">'WKB Hoch-Weit'!$A$1:$S$18</definedName>
    <definedName name="_xlnm.Print_Area" localSheetId="1">'WKB Mehrfachsprung'!$A$1:$J$18</definedName>
    <definedName name="_xlnm.Print_Area" localSheetId="4">'WKB Stoßen'!$A$1:$K$18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E7" i="6"/>
  <c r="B8" i="6"/>
  <c r="C8" i="6"/>
  <c r="B9" i="6"/>
  <c r="C9" i="6"/>
  <c r="B10" i="6"/>
  <c r="C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C7" i="6"/>
  <c r="B7" i="6"/>
  <c r="E8" i="5"/>
  <c r="E9" i="5"/>
  <c r="E10" i="5"/>
  <c r="E11" i="5"/>
  <c r="E12" i="5"/>
  <c r="E13" i="5"/>
  <c r="E14" i="5"/>
  <c r="E15" i="5"/>
  <c r="E16" i="5"/>
  <c r="E17" i="5"/>
  <c r="E7" i="5"/>
  <c r="B8" i="5"/>
  <c r="C8" i="5"/>
  <c r="B9" i="5"/>
  <c r="C9" i="5"/>
  <c r="B10" i="5"/>
  <c r="C10" i="5"/>
  <c r="B11" i="5"/>
  <c r="C11" i="5"/>
  <c r="B12" i="5"/>
  <c r="C12" i="5"/>
  <c r="B13" i="5"/>
  <c r="C13" i="5"/>
  <c r="B14" i="5"/>
  <c r="C14" i="5"/>
  <c r="B15" i="5"/>
  <c r="C15" i="5"/>
  <c r="B16" i="5"/>
  <c r="C16" i="5"/>
  <c r="B17" i="5"/>
  <c r="C17" i="5"/>
  <c r="C7" i="5"/>
  <c r="B7" i="5"/>
  <c r="E8" i="4"/>
  <c r="E9" i="4"/>
  <c r="E10" i="4"/>
  <c r="E11" i="4"/>
  <c r="E12" i="4"/>
  <c r="E13" i="4"/>
  <c r="E14" i="4"/>
  <c r="E15" i="4"/>
  <c r="E16" i="4"/>
  <c r="E17" i="4"/>
  <c r="E7" i="4"/>
  <c r="B8" i="4"/>
  <c r="C8" i="4"/>
  <c r="B9" i="4"/>
  <c r="C9" i="4"/>
  <c r="B10" i="4"/>
  <c r="C10" i="4"/>
  <c r="B11" i="4"/>
  <c r="C11" i="4"/>
  <c r="B12" i="4"/>
  <c r="C12" i="4"/>
  <c r="B13" i="4"/>
  <c r="C13" i="4"/>
  <c r="B14" i="4"/>
  <c r="C14" i="4"/>
  <c r="B15" i="4"/>
  <c r="C15" i="4"/>
  <c r="B16" i="4"/>
  <c r="C16" i="4"/>
  <c r="B17" i="4"/>
  <c r="C17" i="4"/>
  <c r="C7" i="4"/>
  <c r="B7" i="4"/>
  <c r="E8" i="3"/>
  <c r="E9" i="3"/>
  <c r="E10" i="3"/>
  <c r="E11" i="3"/>
  <c r="E12" i="3"/>
  <c r="E13" i="3"/>
  <c r="E14" i="3"/>
  <c r="E15" i="3"/>
  <c r="E16" i="3"/>
  <c r="E17" i="3"/>
  <c r="E7" i="3"/>
  <c r="B8" i="3"/>
  <c r="C8" i="3"/>
  <c r="B9" i="3"/>
  <c r="C9" i="3"/>
  <c r="B10" i="3"/>
  <c r="C10" i="3"/>
  <c r="B11" i="3"/>
  <c r="C11" i="3"/>
  <c r="B12" i="3"/>
  <c r="C12" i="3"/>
  <c r="B13" i="3"/>
  <c r="C13" i="3"/>
  <c r="B14" i="3"/>
  <c r="C14" i="3"/>
  <c r="B15" i="3"/>
  <c r="C15" i="3"/>
  <c r="B16" i="3"/>
  <c r="C16" i="3"/>
  <c r="B17" i="3"/>
  <c r="C17" i="3"/>
  <c r="C7" i="3"/>
  <c r="B7" i="3"/>
  <c r="E8" i="2"/>
  <c r="E9" i="2"/>
  <c r="E10" i="2"/>
  <c r="E11" i="2"/>
  <c r="E12" i="2"/>
  <c r="E13" i="2"/>
  <c r="E14" i="2"/>
  <c r="E15" i="2"/>
  <c r="E16" i="2"/>
  <c r="E17" i="2"/>
  <c r="E7" i="2"/>
  <c r="C7" i="2"/>
  <c r="B8" i="2"/>
  <c r="C8" i="2"/>
  <c r="B9" i="2"/>
  <c r="C9" i="2"/>
  <c r="B10" i="2"/>
  <c r="C10" i="2"/>
  <c r="B11" i="2"/>
  <c r="C11" i="2"/>
  <c r="B12" i="2"/>
  <c r="C12" i="2"/>
  <c r="B13" i="2"/>
  <c r="C13" i="2"/>
  <c r="B14" i="2"/>
  <c r="C14" i="2"/>
  <c r="B15" i="2"/>
  <c r="C15" i="2"/>
  <c r="B16" i="2"/>
  <c r="C16" i="2"/>
  <c r="B17" i="2"/>
  <c r="C17" i="2"/>
  <c r="B7" i="2"/>
  <c r="B4" i="2" l="1"/>
  <c r="B4" i="6" l="1"/>
  <c r="D8" i="6" l="1"/>
  <c r="D9" i="6"/>
  <c r="D10" i="6"/>
  <c r="D11" i="6"/>
  <c r="D12" i="6"/>
  <c r="D13" i="6"/>
  <c r="D14" i="6"/>
  <c r="D15" i="6"/>
  <c r="D16" i="6"/>
  <c r="D17" i="6"/>
  <c r="D7" i="6"/>
  <c r="D8" i="5"/>
  <c r="D9" i="5"/>
  <c r="D10" i="5"/>
  <c r="D11" i="5"/>
  <c r="D12" i="5"/>
  <c r="D13" i="5"/>
  <c r="D14" i="5"/>
  <c r="D15" i="5"/>
  <c r="D16" i="5"/>
  <c r="D17" i="5"/>
  <c r="D7" i="5"/>
  <c r="D8" i="4"/>
  <c r="D9" i="4"/>
  <c r="D10" i="4"/>
  <c r="D11" i="4"/>
  <c r="D12" i="4"/>
  <c r="D13" i="4"/>
  <c r="D14" i="4"/>
  <c r="D15" i="4"/>
  <c r="D16" i="4"/>
  <c r="D17" i="4"/>
  <c r="D7" i="4"/>
  <c r="D8" i="3"/>
  <c r="D9" i="3"/>
  <c r="D10" i="3"/>
  <c r="D11" i="3"/>
  <c r="D12" i="3"/>
  <c r="D13" i="3"/>
  <c r="D14" i="3"/>
  <c r="D15" i="3"/>
  <c r="D16" i="3"/>
  <c r="D17" i="3"/>
  <c r="D7" i="3"/>
  <c r="D8" i="2"/>
  <c r="D9" i="2"/>
  <c r="D10" i="2"/>
  <c r="D11" i="2"/>
  <c r="D12" i="2"/>
  <c r="D13" i="2"/>
  <c r="D14" i="2"/>
  <c r="D15" i="2"/>
  <c r="D16" i="2"/>
  <c r="D17" i="2"/>
  <c r="D7" i="2"/>
  <c r="B4" i="5" l="1"/>
  <c r="B4" i="4"/>
  <c r="B4" i="3"/>
</calcChain>
</file>

<file path=xl/sharedStrings.xml><?xml version="1.0" encoding="utf-8"?>
<sst xmlns="http://schemas.openxmlformats.org/spreadsheetml/2006/main" count="87" uniqueCount="40">
  <si>
    <t>U10</t>
  </si>
  <si>
    <t>Verein:</t>
  </si>
  <si>
    <t>Name</t>
  </si>
  <si>
    <t>Vorname</t>
  </si>
  <si>
    <t>Jahrgang</t>
  </si>
  <si>
    <t>Geschlecht</t>
  </si>
  <si>
    <t>Bitte hier die teilnehmenden Mädchen und Jungen eintragen.
Die Übertragung auf die einzelnen Wettkampfblätter erfolgt automatisch.</t>
  </si>
  <si>
    <t>Wettkampfblatt Mehrfachsprung</t>
  </si>
  <si>
    <t>Nr.</t>
  </si>
  <si>
    <t>Jg.</t>
  </si>
  <si>
    <t>G</t>
  </si>
  <si>
    <t xml:space="preserve"> Mannschaftsergebnis (Summe) :</t>
  </si>
  <si>
    <t>Wettkampfblatt Hoch-Weit</t>
  </si>
  <si>
    <t>Summe der</t>
  </si>
  <si>
    <t xml:space="preserve">Ergebnisse der </t>
  </si>
  <si>
    <t>besten sechs</t>
  </si>
  <si>
    <t xml:space="preserve"> Nr.</t>
  </si>
  <si>
    <t>Versuche</t>
  </si>
  <si>
    <t>Teilnehmer</t>
  </si>
  <si>
    <t>Wettkampfblatt Sprint  -  20m fliegend</t>
  </si>
  <si>
    <t>Mannschaftsergebnis (Summe):</t>
  </si>
  <si>
    <t>1. Vers.</t>
  </si>
  <si>
    <t>2. Vers.</t>
  </si>
  <si>
    <t>3. Vers.</t>
  </si>
  <si>
    <t>Zeit 1. Lauf</t>
  </si>
  <si>
    <t>Zeit 2. Lauf</t>
  </si>
  <si>
    <t>bester Lauf</t>
  </si>
  <si>
    <t>4. Vers.</t>
  </si>
  <si>
    <t>besten drei</t>
  </si>
  <si>
    <t>Ergebnisse der besten sechs Teilnehmer</t>
  </si>
  <si>
    <t xml:space="preserve">Team-Meldung für den KiLA-Cup </t>
  </si>
  <si>
    <t>Wechselsprung: 18 Reifen, jeweils 3 mit einem Bein, auf Zeit                 Fehler (falsches Bein oder außerhalb des Reifens), Strafzeit von 0,5s</t>
  </si>
  <si>
    <t>einzeln durch die Lichtschranke / 10m Anlauf / 2 Versuche, der Beste zählt</t>
  </si>
  <si>
    <t>Wettkampfblatt Stoßen mit dem Medizinball (1,5kg)</t>
  </si>
  <si>
    <t>Wettkampfblatt 30m-Hürdenlauf</t>
  </si>
  <si>
    <t>besten 2</t>
  </si>
  <si>
    <t>besten 6</t>
  </si>
  <si>
    <t>10m Anlauf, Sprung über Stange, Landung zuerst auf den Füßen, jede Höhe 2 Versuche</t>
  </si>
  <si>
    <t>Einzeln durch eine Lichtschranke/Kinderhürden (ca. 40cm)                    10m Anlauf, 5m Abstand, 2 Läufe, der Beste wird gewertet</t>
  </si>
  <si>
    <t>4 Versuche - Stoßen in die Zone, beidarmiger frontaler Stoß aus dem Stand, 1,5kg, hinterher springen erlaubt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</si>
</sst>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13" x14ac:knownFonts="1">
    <font>
      <sz val="12"/>
      <color indexed="8"/>
      <name val="Verdana"/>
    </font>
    <font>
      <sz val="11"/>
      <color indexed="8"/>
      <name val="Calibri"/>
      <family val="2"/>
    </font>
    <font>
      <b/>
      <sz val="18"/>
      <color indexed="8"/>
      <name val="Arial"/>
      <family val="2"/>
    </font>
    <font>
      <b/>
      <sz val="14"/>
      <color indexed="8"/>
      <name val="Arial"/>
      <family val="2"/>
    </font>
    <font>
      <sz val="16"/>
      <color indexed="8"/>
      <name val="Arial"/>
      <family val="2"/>
    </font>
    <font>
      <b/>
      <sz val="16"/>
      <color indexed="8"/>
      <name val="Arial"/>
      <family val="2"/>
    </font>
    <font>
      <sz val="14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sz val="14"/>
      <color indexed="13"/>
      <name val="Arial"/>
      <family val="2"/>
    </font>
    <font>
      <b/>
      <sz val="16"/>
      <color indexed="8"/>
      <name val="Arial"/>
      <family val="2"/>
    </font>
    <font>
      <b/>
      <sz val="20"/>
      <color indexed="8"/>
      <name val="Arial"/>
      <family val="2"/>
    </font>
    <font>
      <b/>
      <sz val="24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theme="6" tint="0.79998168889431442"/>
        <bgColor indexed="64"/>
      </patternFill>
    </fill>
  </fills>
  <borders count="71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43">
    <xf numFmtId="0" fontId="0" fillId="0" borderId="0" xfId="0">
      <alignment vertical="top" wrapText="1"/>
    </xf>
    <xf numFmtId="0" fontId="1" fillId="0" borderId="0" xfId="0" applyNumberFormat="1" applyFont="1" applyAlignment="1"/>
    <xf numFmtId="0" fontId="5" fillId="3" borderId="2" xfId="0" applyNumberFormat="1" applyFont="1" applyFill="1" applyBorder="1" applyAlignment="1">
      <alignment horizontal="left" vertical="center"/>
    </xf>
    <xf numFmtId="0" fontId="4" fillId="3" borderId="3" xfId="0" applyNumberFormat="1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left" vertical="center"/>
    </xf>
    <xf numFmtId="0" fontId="6" fillId="2" borderId="3" xfId="0" applyNumberFormat="1" applyFont="1" applyFill="1" applyBorder="1" applyAlignment="1">
      <alignment horizontal="left" vertical="center"/>
    </xf>
    <xf numFmtId="1" fontId="6" fillId="0" borderId="3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1" fontId="6" fillId="0" borderId="7" xfId="0" applyNumberFormat="1" applyFont="1" applyBorder="1" applyAlignment="1">
      <alignment horizontal="center" vertical="center"/>
    </xf>
    <xf numFmtId="1" fontId="10" fillId="0" borderId="8" xfId="0" applyNumberFormat="1" applyFont="1" applyBorder="1" applyAlignment="1">
      <alignment horizontal="center" vertical="center" wrapText="1"/>
    </xf>
    <xf numFmtId="1" fontId="6" fillId="4" borderId="9" xfId="0" applyNumberFormat="1" applyFont="1" applyFill="1" applyBorder="1" applyAlignment="1">
      <alignment horizontal="center" vertical="center"/>
    </xf>
    <xf numFmtId="1" fontId="6" fillId="4" borderId="10" xfId="0" applyNumberFormat="1" applyFont="1" applyFill="1" applyBorder="1" applyAlignment="1">
      <alignment horizontal="center" vertical="center"/>
    </xf>
    <xf numFmtId="1" fontId="6" fillId="4" borderId="11" xfId="0" applyNumberFormat="1" applyFont="1" applyFill="1" applyBorder="1" applyAlignment="1">
      <alignment horizontal="center" vertical="center"/>
    </xf>
    <xf numFmtId="1" fontId="6" fillId="0" borderId="15" xfId="0" applyNumberFormat="1" applyFont="1" applyBorder="1" applyAlignment="1">
      <alignment horizontal="center" vertical="center"/>
    </xf>
    <xf numFmtId="1" fontId="6" fillId="4" borderId="16" xfId="0" applyNumberFormat="1" applyFont="1" applyFill="1" applyBorder="1" applyAlignment="1">
      <alignment horizontal="center" vertical="center"/>
    </xf>
    <xf numFmtId="1" fontId="6" fillId="4" borderId="17" xfId="0" applyNumberFormat="1" applyFont="1" applyFill="1" applyBorder="1" applyAlignment="1">
      <alignment horizontal="center" vertical="center"/>
    </xf>
    <xf numFmtId="1" fontId="6" fillId="4" borderId="18" xfId="0" applyNumberFormat="1" applyFont="1" applyFill="1" applyBorder="1" applyAlignment="1">
      <alignment horizontal="center" vertical="center"/>
    </xf>
    <xf numFmtId="1" fontId="6" fillId="0" borderId="19" xfId="0" applyNumberFormat="1" applyFont="1" applyBorder="1" applyAlignment="1">
      <alignment horizontal="center" vertical="center"/>
    </xf>
    <xf numFmtId="1" fontId="6" fillId="0" borderId="20" xfId="0" applyNumberFormat="1" applyFont="1" applyBorder="1" applyAlignment="1">
      <alignment horizontal="center" vertical="center"/>
    </xf>
    <xf numFmtId="1" fontId="6" fillId="0" borderId="21" xfId="0" applyNumberFormat="1" applyFont="1" applyBorder="1" applyAlignment="1">
      <alignment horizontal="center" vertical="center"/>
    </xf>
    <xf numFmtId="1" fontId="4" fillId="0" borderId="22" xfId="0" applyNumberFormat="1" applyFont="1" applyBorder="1" applyAlignment="1">
      <alignment horizontal="center" vertical="center"/>
    </xf>
    <xf numFmtId="1" fontId="6" fillId="0" borderId="10" xfId="0" applyNumberFormat="1" applyFont="1" applyBorder="1" applyAlignment="1">
      <alignment horizontal="center" vertical="center"/>
    </xf>
    <xf numFmtId="1" fontId="6" fillId="0" borderId="11" xfId="0" applyNumberFormat="1" applyFont="1" applyBorder="1" applyAlignment="1">
      <alignment horizontal="center" vertical="center"/>
    </xf>
    <xf numFmtId="0" fontId="3" fillId="0" borderId="23" xfId="0" applyNumberFormat="1" applyFont="1" applyBorder="1" applyAlignment="1">
      <alignment horizontal="center" vertical="center"/>
    </xf>
    <xf numFmtId="0" fontId="3" fillId="0" borderId="24" xfId="0" applyNumberFormat="1" applyFont="1" applyBorder="1" applyAlignment="1">
      <alignment horizontal="center" vertical="center"/>
    </xf>
    <xf numFmtId="0" fontId="3" fillId="0" borderId="25" xfId="0" applyNumberFormat="1" applyFont="1" applyBorder="1" applyAlignment="1">
      <alignment horizontal="center" vertical="center"/>
    </xf>
    <xf numFmtId="0" fontId="3" fillId="0" borderId="26" xfId="0" applyNumberFormat="1" applyFont="1" applyBorder="1" applyAlignment="1">
      <alignment horizontal="center" vertical="center"/>
    </xf>
    <xf numFmtId="0" fontId="3" fillId="0" borderId="27" xfId="0" applyNumberFormat="1" applyFont="1" applyBorder="1" applyAlignment="1">
      <alignment horizontal="center" vertical="center"/>
    </xf>
    <xf numFmtId="0" fontId="3" fillId="0" borderId="28" xfId="0" applyNumberFormat="1" applyFont="1" applyBorder="1" applyAlignment="1">
      <alignment horizontal="center" vertical="center"/>
    </xf>
    <xf numFmtId="1" fontId="6" fillId="0" borderId="29" xfId="0" applyNumberFormat="1" applyFont="1" applyBorder="1" applyAlignment="1">
      <alignment horizontal="center" vertical="center"/>
    </xf>
    <xf numFmtId="0" fontId="1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center"/>
    </xf>
    <xf numFmtId="0" fontId="3" fillId="0" borderId="0" xfId="0" applyNumberFormat="1" applyFont="1" applyAlignment="1"/>
    <xf numFmtId="0" fontId="2" fillId="0" borderId="0" xfId="0" applyNumberFormat="1" applyFont="1" applyAlignment="1"/>
    <xf numFmtId="0" fontId="5" fillId="3" borderId="2" xfId="0" applyNumberFormat="1" applyFont="1" applyFill="1" applyBorder="1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center" vertical="center"/>
    </xf>
    <xf numFmtId="1" fontId="6" fillId="2" borderId="3" xfId="0" applyNumberFormat="1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/>
    </xf>
    <xf numFmtId="0" fontId="7" fillId="0" borderId="0" xfId="0" applyNumberFormat="1" applyFont="1" applyAlignment="1"/>
    <xf numFmtId="0" fontId="3" fillId="0" borderId="23" xfId="0" applyNumberFormat="1" applyFont="1" applyBorder="1" applyAlignment="1">
      <alignment horizontal="center"/>
    </xf>
    <xf numFmtId="0" fontId="3" fillId="0" borderId="24" xfId="0" applyNumberFormat="1" applyFont="1" applyBorder="1" applyAlignment="1">
      <alignment horizontal="center"/>
    </xf>
    <xf numFmtId="0" fontId="3" fillId="0" borderId="25" xfId="0" applyNumberFormat="1" applyFont="1" applyBorder="1" applyAlignment="1">
      <alignment horizontal="center"/>
    </xf>
    <xf numFmtId="0" fontId="5" fillId="0" borderId="0" xfId="0" applyNumberFormat="1" applyFont="1" applyAlignment="1">
      <alignment horizontal="right"/>
    </xf>
    <xf numFmtId="0" fontId="5" fillId="0" borderId="31" xfId="0" applyNumberFormat="1" applyFont="1" applyBorder="1" applyAlignment="1">
      <alignment horizontal="center" vertical="center"/>
    </xf>
    <xf numFmtId="0" fontId="8" fillId="0" borderId="33" xfId="0" applyNumberFormat="1" applyFont="1" applyBorder="1" applyAlignment="1">
      <alignment horizontal="center" vertical="center"/>
    </xf>
    <xf numFmtId="1" fontId="6" fillId="0" borderId="32" xfId="0" applyNumberFormat="1" applyFont="1" applyBorder="1" applyAlignment="1">
      <alignment horizontal="center" vertical="center"/>
    </xf>
    <xf numFmtId="1" fontId="6" fillId="0" borderId="34" xfId="0" applyNumberFormat="1" applyFont="1" applyBorder="1" applyAlignment="1">
      <alignment horizontal="center" vertical="center"/>
    </xf>
    <xf numFmtId="1" fontId="6" fillId="0" borderId="35" xfId="0" applyNumberFormat="1" applyFont="1" applyBorder="1" applyAlignment="1">
      <alignment horizontal="center" vertical="center"/>
    </xf>
    <xf numFmtId="1" fontId="6" fillId="0" borderId="36" xfId="0" applyNumberFormat="1" applyFont="1" applyBorder="1" applyAlignment="1">
      <alignment horizontal="center" vertical="center"/>
    </xf>
    <xf numFmtId="1" fontId="6" fillId="0" borderId="37" xfId="0" applyNumberFormat="1" applyFont="1" applyBorder="1" applyAlignment="1">
      <alignment horizontal="center" vertical="center"/>
    </xf>
    <xf numFmtId="1" fontId="6" fillId="0" borderId="38" xfId="0" applyNumberFormat="1" applyFont="1" applyBorder="1" applyAlignment="1">
      <alignment horizontal="center" vertical="center"/>
    </xf>
    <xf numFmtId="1" fontId="6" fillId="0" borderId="39" xfId="0" applyNumberFormat="1" applyFont="1" applyBorder="1" applyAlignment="1">
      <alignment horizontal="center" vertical="center"/>
    </xf>
    <xf numFmtId="1" fontId="6" fillId="0" borderId="40" xfId="0" applyNumberFormat="1" applyFont="1" applyBorder="1" applyAlignment="1">
      <alignment horizontal="center" vertical="center"/>
    </xf>
    <xf numFmtId="1" fontId="6" fillId="0" borderId="41" xfId="0" applyNumberFormat="1" applyFont="1" applyBorder="1" applyAlignment="1">
      <alignment horizontal="center" vertical="center"/>
    </xf>
    <xf numFmtId="1" fontId="6" fillId="0" borderId="42" xfId="0" applyNumberFormat="1" applyFont="1" applyBorder="1" applyAlignment="1">
      <alignment horizontal="center" vertical="center"/>
    </xf>
    <xf numFmtId="1" fontId="6" fillId="0" borderId="43" xfId="0" applyNumberFormat="1" applyFont="1" applyBorder="1" applyAlignment="1">
      <alignment horizontal="center" vertical="center"/>
    </xf>
    <xf numFmtId="1" fontId="6" fillId="0" borderId="44" xfId="0" applyNumberFormat="1" applyFont="1" applyBorder="1" applyAlignment="1">
      <alignment horizontal="center" vertical="center"/>
    </xf>
    <xf numFmtId="0" fontId="8" fillId="0" borderId="45" xfId="0" applyNumberFormat="1" applyFont="1" applyBorder="1" applyAlignment="1">
      <alignment horizontal="center" vertical="center"/>
    </xf>
    <xf numFmtId="0" fontId="8" fillId="0" borderId="46" xfId="0" applyNumberFormat="1" applyFont="1" applyBorder="1" applyAlignment="1">
      <alignment horizontal="center" vertical="center"/>
    </xf>
    <xf numFmtId="0" fontId="5" fillId="0" borderId="30" xfId="0" applyNumberFormat="1" applyFont="1" applyBorder="1" applyAlignment="1">
      <alignment horizontal="center" vertical="center" wrapText="1"/>
    </xf>
    <xf numFmtId="1" fontId="4" fillId="0" borderId="9" xfId="0" applyNumberFormat="1" applyFont="1" applyBorder="1" applyAlignment="1">
      <alignment horizontal="center" vertical="center"/>
    </xf>
    <xf numFmtId="1" fontId="4" fillId="0" borderId="10" xfId="0" applyNumberFormat="1" applyFont="1" applyBorder="1" applyAlignment="1">
      <alignment horizontal="center" vertical="center"/>
    </xf>
    <xf numFmtId="1" fontId="4" fillId="0" borderId="11" xfId="0" applyNumberFormat="1" applyFont="1" applyBorder="1" applyAlignment="1">
      <alignment horizontal="center" vertical="center"/>
    </xf>
    <xf numFmtId="0" fontId="6" fillId="0" borderId="32" xfId="0" applyNumberFormat="1" applyFont="1" applyBorder="1" applyAlignment="1">
      <alignment horizontal="left" vertical="center"/>
    </xf>
    <xf numFmtId="1" fontId="4" fillId="0" borderId="16" xfId="0" applyNumberFormat="1" applyFont="1" applyBorder="1" applyAlignment="1">
      <alignment horizontal="center" vertical="center"/>
    </xf>
    <xf numFmtId="1" fontId="4" fillId="0" borderId="17" xfId="0" applyNumberFormat="1" applyFont="1" applyBorder="1" applyAlignment="1">
      <alignment horizontal="center" vertical="center"/>
    </xf>
    <xf numFmtId="1" fontId="4" fillId="0" borderId="18" xfId="0" applyNumberFormat="1" applyFont="1" applyBorder="1" applyAlignment="1">
      <alignment horizontal="center" vertical="center"/>
    </xf>
    <xf numFmtId="0" fontId="6" fillId="0" borderId="43" xfId="0" applyNumberFormat="1" applyFont="1" applyBorder="1" applyAlignment="1">
      <alignment horizontal="left" vertical="center"/>
    </xf>
    <xf numFmtId="1" fontId="6" fillId="0" borderId="9" xfId="0" applyNumberFormat="1" applyFont="1" applyBorder="1" applyAlignment="1">
      <alignment horizontal="center" vertical="center"/>
    </xf>
    <xf numFmtId="1" fontId="9" fillId="0" borderId="10" xfId="0" applyNumberFormat="1" applyFont="1" applyBorder="1" applyAlignment="1">
      <alignment horizontal="center" vertical="center"/>
    </xf>
    <xf numFmtId="0" fontId="5" fillId="0" borderId="0" xfId="0" applyNumberFormat="1" applyFont="1" applyAlignment="1">
      <alignment horizontal="right" vertical="center"/>
    </xf>
    <xf numFmtId="164" fontId="6" fillId="0" borderId="32" xfId="0" applyNumberFormat="1" applyFont="1" applyBorder="1" applyAlignment="1">
      <alignment horizontal="center" vertical="center"/>
    </xf>
    <xf numFmtId="164" fontId="6" fillId="0" borderId="43" xfId="0" applyNumberFormat="1" applyFont="1" applyBorder="1" applyAlignment="1">
      <alignment horizontal="center" vertical="center"/>
    </xf>
    <xf numFmtId="0" fontId="3" fillId="0" borderId="31" xfId="0" applyNumberFormat="1" applyFont="1" applyBorder="1" applyAlignment="1">
      <alignment horizontal="center" vertical="center"/>
    </xf>
    <xf numFmtId="0" fontId="5" fillId="0" borderId="14" xfId="0" applyNumberFormat="1" applyFont="1" applyBorder="1" applyAlignment="1">
      <alignment horizontal="center" vertical="center"/>
    </xf>
    <xf numFmtId="1" fontId="6" fillId="0" borderId="49" xfId="0" applyNumberFormat="1" applyFont="1" applyBorder="1" applyAlignment="1">
      <alignment horizontal="center" vertical="center"/>
    </xf>
    <xf numFmtId="1" fontId="6" fillId="0" borderId="53" xfId="0" applyNumberFormat="1" applyFont="1" applyBorder="1" applyAlignment="1">
      <alignment horizontal="center" vertical="center"/>
    </xf>
    <xf numFmtId="0" fontId="10" fillId="0" borderId="50" xfId="0" applyNumberFormat="1" applyFont="1" applyBorder="1" applyAlignment="1">
      <alignment horizontal="center" vertical="center"/>
    </xf>
    <xf numFmtId="0" fontId="10" fillId="0" borderId="51" xfId="0" applyNumberFormat="1" applyFont="1" applyBorder="1" applyAlignment="1">
      <alignment horizontal="center" vertical="center"/>
    </xf>
    <xf numFmtId="0" fontId="10" fillId="0" borderId="52" xfId="0" applyNumberFormat="1" applyFont="1" applyBorder="1" applyAlignment="1">
      <alignment horizontal="center" vertical="center"/>
    </xf>
    <xf numFmtId="1" fontId="5" fillId="0" borderId="31" xfId="0" applyNumberFormat="1" applyFont="1" applyBorder="1" applyAlignment="1">
      <alignment horizontal="center" vertical="center"/>
    </xf>
    <xf numFmtId="0" fontId="5" fillId="0" borderId="54" xfId="0" applyNumberFormat="1" applyFont="1" applyBorder="1" applyAlignment="1">
      <alignment horizontal="center" vertical="center" wrapText="1"/>
    </xf>
    <xf numFmtId="164" fontId="6" fillId="0" borderId="38" xfId="0" applyNumberFormat="1" applyFont="1" applyBorder="1" applyAlignment="1">
      <alignment horizontal="center" vertical="center"/>
    </xf>
    <xf numFmtId="0" fontId="12" fillId="0" borderId="0" xfId="0" applyNumberFormat="1" applyFont="1" applyAlignment="1"/>
    <xf numFmtId="0" fontId="3" fillId="0" borderId="14" xfId="0" applyNumberFormat="1" applyFont="1" applyBorder="1" applyAlignment="1">
      <alignment horizontal="center" vertical="center"/>
    </xf>
    <xf numFmtId="0" fontId="11" fillId="0" borderId="0" xfId="0" applyNumberFormat="1" applyFont="1" applyAlignment="1">
      <alignment horizontal="center"/>
    </xf>
    <xf numFmtId="0" fontId="6" fillId="0" borderId="41" xfId="0" applyNumberFormat="1" applyFont="1" applyBorder="1" applyAlignment="1">
      <alignment horizontal="center" vertical="center"/>
    </xf>
    <xf numFmtId="0" fontId="6" fillId="0" borderId="44" xfId="0" applyNumberFormat="1" applyFont="1" applyBorder="1" applyAlignment="1">
      <alignment horizontal="center" vertical="center"/>
    </xf>
    <xf numFmtId="0" fontId="6" fillId="0" borderId="55" xfId="0" applyNumberFormat="1" applyFont="1" applyBorder="1" applyAlignment="1">
      <alignment horizontal="center" vertical="center"/>
    </xf>
    <xf numFmtId="0" fontId="6" fillId="0" borderId="47" xfId="0" applyNumberFormat="1" applyFont="1" applyBorder="1" applyAlignment="1">
      <alignment horizontal="center" vertical="center"/>
    </xf>
    <xf numFmtId="0" fontId="6" fillId="0" borderId="48" xfId="0" applyNumberFormat="1" applyFont="1" applyBorder="1" applyAlignment="1">
      <alignment horizontal="center" vertical="center"/>
    </xf>
    <xf numFmtId="1" fontId="6" fillId="0" borderId="56" xfId="0" applyNumberFormat="1" applyFont="1" applyBorder="1" applyAlignment="1">
      <alignment horizontal="center" vertical="center"/>
    </xf>
    <xf numFmtId="1" fontId="6" fillId="0" borderId="57" xfId="0" applyNumberFormat="1" applyFont="1" applyBorder="1" applyAlignment="1">
      <alignment horizontal="center" vertical="center"/>
    </xf>
    <xf numFmtId="1" fontId="6" fillId="0" borderId="58" xfId="0" applyNumberFormat="1" applyFont="1" applyBorder="1" applyAlignment="1">
      <alignment horizontal="center" vertical="center"/>
    </xf>
    <xf numFmtId="0" fontId="3" fillId="0" borderId="23" xfId="0" applyNumberFormat="1" applyFont="1" applyBorder="1" applyAlignment="1">
      <alignment horizontal="left" vertical="center"/>
    </xf>
    <xf numFmtId="0" fontId="6" fillId="0" borderId="37" xfId="0" applyNumberFormat="1" applyFont="1" applyBorder="1" applyAlignment="1">
      <alignment horizontal="left" vertical="center"/>
    </xf>
    <xf numFmtId="0" fontId="6" fillId="0" borderId="38" xfId="0" applyNumberFormat="1" applyFont="1" applyBorder="1" applyAlignment="1">
      <alignment horizontal="left" vertical="center"/>
    </xf>
    <xf numFmtId="0" fontId="6" fillId="0" borderId="39" xfId="0" applyNumberFormat="1" applyFont="1" applyBorder="1" applyAlignment="1">
      <alignment horizontal="center" vertical="center" wrapText="1"/>
    </xf>
    <xf numFmtId="0" fontId="6" fillId="0" borderId="40" xfId="0" applyNumberFormat="1" applyFont="1" applyBorder="1" applyAlignment="1">
      <alignment horizontal="left" vertical="center"/>
    </xf>
    <xf numFmtId="0" fontId="6" fillId="0" borderId="41" xfId="0" applyNumberFormat="1" applyFont="1" applyBorder="1" applyAlignment="1">
      <alignment horizontal="center" vertical="center" wrapText="1"/>
    </xf>
    <xf numFmtId="0" fontId="6" fillId="0" borderId="42" xfId="0" applyNumberFormat="1" applyFont="1" applyBorder="1" applyAlignment="1">
      <alignment horizontal="left" vertical="center"/>
    </xf>
    <xf numFmtId="0" fontId="6" fillId="0" borderId="44" xfId="0" applyNumberFormat="1" applyFont="1" applyBorder="1" applyAlignment="1">
      <alignment horizontal="center" vertical="center" wrapText="1"/>
    </xf>
    <xf numFmtId="1" fontId="6" fillId="0" borderId="59" xfId="0" applyNumberFormat="1" applyFont="1" applyBorder="1" applyAlignment="1">
      <alignment horizontal="center" vertical="center"/>
    </xf>
    <xf numFmtId="1" fontId="6" fillId="0" borderId="60" xfId="0" applyNumberFormat="1" applyFont="1" applyBorder="1" applyAlignment="1">
      <alignment horizontal="center" vertical="center"/>
    </xf>
    <xf numFmtId="1" fontId="6" fillId="0" borderId="61" xfId="0" applyNumberFormat="1" applyFont="1" applyBorder="1" applyAlignment="1">
      <alignment horizontal="center" vertical="center"/>
    </xf>
    <xf numFmtId="1" fontId="6" fillId="0" borderId="62" xfId="0" applyNumberFormat="1" applyFont="1" applyBorder="1" applyAlignment="1">
      <alignment horizontal="center" vertical="center"/>
    </xf>
    <xf numFmtId="1" fontId="6" fillId="0" borderId="63" xfId="0" applyNumberFormat="1" applyFont="1" applyBorder="1" applyAlignment="1">
      <alignment horizontal="center" vertical="center"/>
    </xf>
    <xf numFmtId="1" fontId="6" fillId="0" borderId="64" xfId="0" applyNumberFormat="1" applyFont="1" applyBorder="1" applyAlignment="1">
      <alignment horizontal="center" vertical="center"/>
    </xf>
    <xf numFmtId="0" fontId="5" fillId="0" borderId="23" xfId="0" applyNumberFormat="1" applyFont="1" applyBorder="1" applyAlignment="1">
      <alignment horizontal="center" vertical="center"/>
    </xf>
    <xf numFmtId="0" fontId="5" fillId="0" borderId="23" xfId="0" applyNumberFormat="1" applyFont="1" applyBorder="1" applyAlignment="1">
      <alignment horizontal="left" vertical="center"/>
    </xf>
    <xf numFmtId="0" fontId="6" fillId="0" borderId="39" xfId="0" applyNumberFormat="1" applyFont="1" applyBorder="1" applyAlignment="1">
      <alignment horizontal="center" vertical="center"/>
    </xf>
    <xf numFmtId="164" fontId="4" fillId="0" borderId="38" xfId="0" applyNumberFormat="1" applyFont="1" applyBorder="1" applyAlignment="1">
      <alignment horizontal="center" vertical="center"/>
    </xf>
    <xf numFmtId="164" fontId="4" fillId="0" borderId="32" xfId="0" applyNumberFormat="1" applyFont="1" applyBorder="1" applyAlignment="1">
      <alignment horizontal="center" vertical="center"/>
    </xf>
    <xf numFmtId="164" fontId="4" fillId="0" borderId="43" xfId="0" applyNumberFormat="1" applyFont="1" applyBorder="1" applyAlignment="1">
      <alignment horizontal="center" vertical="center"/>
    </xf>
    <xf numFmtId="1" fontId="6" fillId="0" borderId="16" xfId="0" applyNumberFormat="1" applyFont="1" applyBorder="1" applyAlignment="1">
      <alignment horizontal="center" vertical="center"/>
    </xf>
    <xf numFmtId="1" fontId="9" fillId="0" borderId="17" xfId="0" applyNumberFormat="1" applyFont="1" applyBorder="1" applyAlignment="1">
      <alignment horizontal="center" vertical="center"/>
    </xf>
    <xf numFmtId="1" fontId="6" fillId="0" borderId="17" xfId="0" applyNumberFormat="1" applyFont="1" applyBorder="1" applyAlignment="1">
      <alignment horizontal="center" vertical="center"/>
    </xf>
    <xf numFmtId="1" fontId="6" fillId="0" borderId="18" xfId="0" applyNumberFormat="1" applyFont="1" applyBorder="1" applyAlignment="1">
      <alignment horizontal="center" vertical="center"/>
    </xf>
    <xf numFmtId="0" fontId="4" fillId="0" borderId="55" xfId="0" applyNumberFormat="1" applyFont="1" applyBorder="1" applyAlignment="1">
      <alignment horizontal="center" vertical="center"/>
    </xf>
    <xf numFmtId="0" fontId="4" fillId="0" borderId="47" xfId="0" applyNumberFormat="1" applyFont="1" applyBorder="1" applyAlignment="1">
      <alignment horizontal="center" vertical="center"/>
    </xf>
    <xf numFmtId="0" fontId="4" fillId="0" borderId="48" xfId="0" applyNumberFormat="1" applyFont="1" applyBorder="1" applyAlignment="1">
      <alignment horizontal="center" vertical="center"/>
    </xf>
    <xf numFmtId="0" fontId="12" fillId="0" borderId="0" xfId="0" applyNumberFormat="1" applyFont="1" applyAlignment="1">
      <alignment horizontal="right"/>
    </xf>
    <xf numFmtId="0" fontId="5" fillId="0" borderId="2" xfId="0" applyNumberFormat="1" applyFont="1" applyBorder="1" applyAlignment="1">
      <alignment horizontal="center" vertical="center" wrapText="1"/>
    </xf>
    <xf numFmtId="1" fontId="4" fillId="0" borderId="66" xfId="0" applyNumberFormat="1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/>
    </xf>
    <xf numFmtId="1" fontId="4" fillId="0" borderId="67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/>
    <xf numFmtId="1" fontId="5" fillId="0" borderId="68" xfId="0" applyNumberFormat="1" applyFont="1" applyBorder="1" applyAlignment="1">
      <alignment horizontal="center" vertical="center" wrapText="1"/>
    </xf>
    <xf numFmtId="1" fontId="4" fillId="0" borderId="69" xfId="0" applyNumberFormat="1" applyFont="1" applyBorder="1" applyAlignment="1">
      <alignment horizontal="center" vertical="center"/>
    </xf>
    <xf numFmtId="1" fontId="4" fillId="0" borderId="70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left" vertical="top" wrapText="1"/>
    </xf>
    <xf numFmtId="0" fontId="1" fillId="0" borderId="13" xfId="0" applyNumberFormat="1" applyFont="1" applyBorder="1" applyAlignment="1">
      <alignment horizontal="left" vertical="top" wrapText="1"/>
    </xf>
    <xf numFmtId="0" fontId="1" fillId="0" borderId="12" xfId="0" applyNumberFormat="1" applyFont="1" applyBorder="1" applyAlignment="1">
      <alignment horizontal="left" vertical="top" wrapText="1"/>
    </xf>
    <xf numFmtId="0" fontId="2" fillId="2" borderId="65" xfId="0" applyNumberFormat="1" applyFont="1" applyFill="1" applyBorder="1" applyAlignment="1">
      <alignment horizontal="left"/>
    </xf>
    <xf numFmtId="0" fontId="2" fillId="2" borderId="0" xfId="0" applyNumberFormat="1" applyFont="1" applyFill="1" applyBorder="1" applyAlignment="1">
      <alignment horizontal="left"/>
    </xf>
    <xf numFmtId="0" fontId="7" fillId="0" borderId="0" xfId="0" applyNumberFormat="1" applyFont="1" applyAlignment="1">
      <alignment vertical="center" wrapText="1"/>
    </xf>
    <xf numFmtId="0" fontId="7" fillId="0" borderId="0" xfId="0" applyNumberFormat="1" applyFont="1" applyAlignment="1">
      <alignment horizontal="left" wrapText="1"/>
    </xf>
    <xf numFmtId="0" fontId="3" fillId="0" borderId="23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7" fillId="0" borderId="0" xfId="0" applyNumberFormat="1" applyFont="1" applyAlignment="1">
      <alignment horizontal="left" vertical="center" wrapText="1"/>
    </xf>
  </cellXfs>
  <cellStyles count="1">
    <cellStyle name="Standard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CC"/>
      <rgbColor rgb="FFC0C0C0"/>
      <rgbColor rgb="FFDD0806"/>
      <rgbColor rgb="FFFFFFFF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17"/>
  <sheetViews>
    <sheetView showGridLines="0" tabSelected="1" zoomScaleNormal="100" workbookViewId="0">
      <selection activeCell="D3" sqref="D3"/>
    </sheetView>
  </sheetViews>
  <sheetFormatPr baseColWidth="10" defaultColWidth="8.125" defaultRowHeight="14.5" customHeight="1" x14ac:dyDescent="0.2"/>
  <cols>
    <col min="1" max="1" width="8.625" style="1" customWidth="1"/>
    <col min="2" max="2" width="25.75" style="1" customWidth="1"/>
    <col min="3" max="3" width="18.875" style="1" customWidth="1"/>
    <col min="4" max="4" width="10.375" style="1" bestFit="1" customWidth="1"/>
    <col min="5" max="5" width="12.5" style="1" bestFit="1" customWidth="1"/>
    <col min="6" max="6" width="16.875" style="1" customWidth="1"/>
    <col min="7" max="255" width="8.125" style="1" customWidth="1"/>
  </cols>
  <sheetData>
    <row r="1" spans="1:6" ht="30" customHeight="1" x14ac:dyDescent="0.3">
      <c r="A1" s="85" t="s">
        <v>30</v>
      </c>
      <c r="E1" s="123" t="s">
        <v>0</v>
      </c>
      <c r="F1" s="32"/>
    </row>
    <row r="2" spans="1:6" ht="17" customHeight="1" x14ac:dyDescent="0.2">
      <c r="F2" s="32"/>
    </row>
    <row r="3" spans="1:6" ht="17" customHeight="1" x14ac:dyDescent="0.2">
      <c r="F3" s="32"/>
    </row>
    <row r="4" spans="1:6" ht="23" customHeight="1" x14ac:dyDescent="0.25">
      <c r="A4" s="34" t="s">
        <v>1</v>
      </c>
      <c r="B4" s="135"/>
      <c r="C4" s="136"/>
      <c r="F4" s="32"/>
    </row>
    <row r="5" spans="1:6" ht="17.5" customHeight="1" x14ac:dyDescent="0.2">
      <c r="F5" s="32"/>
    </row>
    <row r="6" spans="1:6" ht="24" customHeight="1" x14ac:dyDescent="0.2">
      <c r="B6" s="2" t="s">
        <v>2</v>
      </c>
      <c r="C6" s="2" t="s">
        <v>3</v>
      </c>
      <c r="D6" s="35" t="s">
        <v>4</v>
      </c>
      <c r="E6" s="35" t="s">
        <v>5</v>
      </c>
      <c r="F6" s="32"/>
    </row>
    <row r="7" spans="1:6" ht="25" customHeight="1" x14ac:dyDescent="0.2">
      <c r="A7" s="3">
        <v>1</v>
      </c>
      <c r="B7" s="4"/>
      <c r="C7" s="4"/>
      <c r="D7" s="36"/>
      <c r="E7" s="37"/>
      <c r="F7" s="132" t="s">
        <v>6</v>
      </c>
    </row>
    <row r="8" spans="1:6" ht="25" customHeight="1" x14ac:dyDescent="0.2">
      <c r="A8" s="3">
        <v>2</v>
      </c>
      <c r="B8" s="5"/>
      <c r="C8" s="5"/>
      <c r="D8" s="38"/>
      <c r="E8" s="39"/>
      <c r="F8" s="133"/>
    </row>
    <row r="9" spans="1:6" ht="25" customHeight="1" x14ac:dyDescent="0.2">
      <c r="A9" s="3">
        <v>3</v>
      </c>
      <c r="B9" s="5"/>
      <c r="C9" s="5"/>
      <c r="D9" s="38"/>
      <c r="E9" s="39"/>
      <c r="F9" s="133"/>
    </row>
    <row r="10" spans="1:6" ht="25" customHeight="1" x14ac:dyDescent="0.2">
      <c r="A10" s="3">
        <v>4</v>
      </c>
      <c r="B10" s="5"/>
      <c r="C10" s="5"/>
      <c r="D10" s="38"/>
      <c r="E10" s="39"/>
      <c r="F10" s="133"/>
    </row>
    <row r="11" spans="1:6" ht="25" customHeight="1" x14ac:dyDescent="0.2">
      <c r="A11" s="3">
        <v>5</v>
      </c>
      <c r="B11" s="5"/>
      <c r="C11" s="5"/>
      <c r="D11" s="38"/>
      <c r="E11" s="39"/>
      <c r="F11" s="134"/>
    </row>
    <row r="12" spans="1:6" ht="25" customHeight="1" x14ac:dyDescent="0.2">
      <c r="A12" s="3">
        <v>6</v>
      </c>
      <c r="B12" s="5"/>
      <c r="C12" s="5"/>
      <c r="D12" s="38"/>
      <c r="E12" s="39"/>
      <c r="F12" s="32"/>
    </row>
    <row r="13" spans="1:6" ht="25" customHeight="1" x14ac:dyDescent="0.2">
      <c r="A13" s="3">
        <v>7</v>
      </c>
      <c r="B13" s="5"/>
      <c r="C13" s="5"/>
      <c r="D13" s="38"/>
      <c r="E13" s="39"/>
      <c r="F13" s="32"/>
    </row>
    <row r="14" spans="1:6" ht="25" customHeight="1" x14ac:dyDescent="0.2">
      <c r="A14" s="3">
        <v>8</v>
      </c>
      <c r="B14" s="5"/>
      <c r="C14" s="5"/>
      <c r="D14" s="38"/>
      <c r="E14" s="39"/>
      <c r="F14" s="32"/>
    </row>
    <row r="15" spans="1:6" ht="25" customHeight="1" x14ac:dyDescent="0.2">
      <c r="A15" s="3">
        <v>9</v>
      </c>
      <c r="B15" s="5"/>
      <c r="C15" s="5"/>
      <c r="D15" s="38"/>
      <c r="E15" s="39"/>
      <c r="F15" s="32"/>
    </row>
    <row r="16" spans="1:6" ht="25" customHeight="1" x14ac:dyDescent="0.2">
      <c r="A16" s="3">
        <v>10</v>
      </c>
      <c r="B16" s="5"/>
      <c r="C16" s="5"/>
      <c r="D16" s="38"/>
      <c r="E16" s="39"/>
      <c r="F16" s="32"/>
    </row>
    <row r="17" spans="1:6" ht="25" customHeight="1" x14ac:dyDescent="0.2">
      <c r="A17" s="3">
        <v>11</v>
      </c>
      <c r="B17" s="5"/>
      <c r="C17" s="5"/>
      <c r="D17" s="38"/>
      <c r="E17" s="39"/>
      <c r="F17" s="32"/>
    </row>
  </sheetData>
  <mergeCells count="2">
    <mergeCell ref="F7:F11"/>
    <mergeCell ref="B4:C4"/>
  </mergeCells>
  <printOptions horizontalCentered="1" verticalCentered="1"/>
  <pageMargins left="0.35433070866141736" right="0.35433070866141736" top="0.39370078740157483" bottom="0.39370078740157483" header="0.51181102362204722" footer="0.31496062992125984"/>
  <pageSetup paperSize="9" orientation="landscape" r:id="rId1"/>
  <headerFooter>
    <oddFooter>&amp;L&amp;"Helvetica,Standard"&amp;K000000	&amp;C&amp;"Helvetica,Standard"&amp;K000000KiLA Cup am 14.12.2024 in Steinbach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U25"/>
  <sheetViews>
    <sheetView showGridLines="0" zoomScaleNormal="100" workbookViewId="0">
      <selection activeCell="B4" sqref="B4"/>
    </sheetView>
  </sheetViews>
  <sheetFormatPr baseColWidth="10" defaultColWidth="8.125" defaultRowHeight="14.5" customHeight="1" x14ac:dyDescent="0.2"/>
  <cols>
    <col min="1" max="1" width="6.5" style="1" customWidth="1"/>
    <col min="2" max="2" width="15.5" style="1" customWidth="1"/>
    <col min="3" max="3" width="11.75" style="1" customWidth="1"/>
    <col min="4" max="4" width="5.25" style="32" customWidth="1"/>
    <col min="5" max="5" width="4.25" style="32" customWidth="1"/>
    <col min="6" max="8" width="8.5" style="1" bestFit="1" customWidth="1"/>
    <col min="9" max="9" width="12.375" style="1" customWidth="1"/>
    <col min="10" max="10" width="14.75" style="1" customWidth="1"/>
    <col min="11" max="254" width="8.125" style="1" customWidth="1"/>
  </cols>
  <sheetData>
    <row r="1" spans="1:255" ht="30" customHeight="1" x14ac:dyDescent="0.3">
      <c r="A1" s="85" t="s">
        <v>7</v>
      </c>
      <c r="E1" s="87"/>
      <c r="F1" s="32"/>
      <c r="J1" s="123" t="s">
        <v>0</v>
      </c>
      <c r="IU1" s="1"/>
    </row>
    <row r="2" spans="1:255" ht="26" customHeight="1" x14ac:dyDescent="0.2">
      <c r="B2" s="137" t="s">
        <v>31</v>
      </c>
      <c r="C2" s="137"/>
      <c r="D2" s="137"/>
      <c r="E2" s="137"/>
      <c r="F2" s="137"/>
      <c r="G2" s="137"/>
    </row>
    <row r="3" spans="1:255" ht="26" customHeight="1" thickBot="1" x14ac:dyDescent="0.25">
      <c r="B3" s="137"/>
      <c r="C3" s="137"/>
      <c r="D3" s="137"/>
      <c r="E3" s="137"/>
      <c r="F3" s="137"/>
      <c r="G3" s="137"/>
    </row>
    <row r="4" spans="1:255" ht="24.75" customHeight="1" x14ac:dyDescent="0.25">
      <c r="A4" s="33" t="s">
        <v>1</v>
      </c>
      <c r="B4" s="34">
        <f>Teammeldung!B4</f>
        <v>0</v>
      </c>
      <c r="I4" s="41" t="s">
        <v>13</v>
      </c>
      <c r="J4" s="41" t="s">
        <v>14</v>
      </c>
    </row>
    <row r="5" spans="1:255" ht="19" thickBot="1" x14ac:dyDescent="0.25">
      <c r="I5" s="42" t="s">
        <v>35</v>
      </c>
      <c r="J5" s="42" t="s">
        <v>36</v>
      </c>
    </row>
    <row r="6" spans="1:255" ht="21" thickBot="1" x14ac:dyDescent="0.25">
      <c r="A6" s="75" t="s">
        <v>8</v>
      </c>
      <c r="B6" s="96" t="s">
        <v>2</v>
      </c>
      <c r="C6" s="96" t="s">
        <v>3</v>
      </c>
      <c r="D6" s="24" t="s">
        <v>9</v>
      </c>
      <c r="E6" s="24" t="s">
        <v>10</v>
      </c>
      <c r="F6" s="79" t="s">
        <v>21</v>
      </c>
      <c r="G6" s="80" t="s">
        <v>22</v>
      </c>
      <c r="H6" s="81" t="s">
        <v>23</v>
      </c>
      <c r="I6" s="43" t="s">
        <v>17</v>
      </c>
      <c r="J6" s="43" t="s">
        <v>18</v>
      </c>
    </row>
    <row r="7" spans="1:255" ht="24.75" customHeight="1" x14ac:dyDescent="0.2">
      <c r="A7" s="90">
        <v>1</v>
      </c>
      <c r="B7" s="97" t="str">
        <f>IF(Teammeldung!B7="","",Teammeldung!B7)</f>
        <v/>
      </c>
      <c r="C7" s="98" t="str">
        <f>IF(Teammeldung!C7="","",Teammeldung!C7)</f>
        <v/>
      </c>
      <c r="D7" s="84" t="str">
        <f>IF(Teammeldung!D7&gt;0,Teammeldung!D7-2000,"")</f>
        <v/>
      </c>
      <c r="E7" s="99" t="str">
        <f>IF(Teammeldung!E7="","",Teammeldung!E7)</f>
        <v/>
      </c>
      <c r="F7" s="93"/>
      <c r="G7" s="77"/>
      <c r="H7" s="78"/>
      <c r="I7" s="15"/>
      <c r="J7" s="9"/>
    </row>
    <row r="8" spans="1:255" ht="24.75" customHeight="1" x14ac:dyDescent="0.2">
      <c r="A8" s="91">
        <v>2</v>
      </c>
      <c r="B8" s="100" t="str">
        <f>IF(Teammeldung!B8="","",Teammeldung!B8)</f>
        <v/>
      </c>
      <c r="C8" s="65" t="str">
        <f>IF(Teammeldung!C8="","",Teammeldung!C8)</f>
        <v/>
      </c>
      <c r="D8" s="73" t="str">
        <f>IF(Teammeldung!D8&gt;0,Teammeldung!D8-2000,"")</f>
        <v/>
      </c>
      <c r="E8" s="101" t="str">
        <f>IF(Teammeldung!E8="","",Teammeldung!E8)</f>
        <v/>
      </c>
      <c r="F8" s="94"/>
      <c r="G8" s="6"/>
      <c r="H8" s="18"/>
      <c r="I8" s="16"/>
      <c r="J8" s="9"/>
    </row>
    <row r="9" spans="1:255" ht="24.75" customHeight="1" x14ac:dyDescent="0.2">
      <c r="A9" s="91">
        <v>3</v>
      </c>
      <c r="B9" s="100" t="str">
        <f>IF(Teammeldung!B9="","",Teammeldung!B9)</f>
        <v/>
      </c>
      <c r="C9" s="65" t="str">
        <f>IF(Teammeldung!C9="","",Teammeldung!C9)</f>
        <v/>
      </c>
      <c r="D9" s="73" t="str">
        <f>IF(Teammeldung!D9&gt;0,Teammeldung!D9-2000,"")</f>
        <v/>
      </c>
      <c r="E9" s="101" t="str">
        <f>IF(Teammeldung!E9="","",Teammeldung!E9)</f>
        <v/>
      </c>
      <c r="F9" s="94"/>
      <c r="G9" s="6"/>
      <c r="H9" s="18"/>
      <c r="I9" s="16"/>
      <c r="J9" s="9"/>
    </row>
    <row r="10" spans="1:255" ht="24.75" customHeight="1" x14ac:dyDescent="0.2">
      <c r="A10" s="91">
        <v>4</v>
      </c>
      <c r="B10" s="100" t="str">
        <f>IF(Teammeldung!B10="","",Teammeldung!B10)</f>
        <v/>
      </c>
      <c r="C10" s="65" t="str">
        <f>IF(Teammeldung!C10="","",Teammeldung!C10)</f>
        <v/>
      </c>
      <c r="D10" s="73" t="str">
        <f>IF(Teammeldung!D10&gt;0,Teammeldung!D10-2000,"")</f>
        <v/>
      </c>
      <c r="E10" s="101" t="str">
        <f>IF(Teammeldung!E10="","",Teammeldung!E10)</f>
        <v/>
      </c>
      <c r="F10" s="94"/>
      <c r="G10" s="6"/>
      <c r="H10" s="18"/>
      <c r="I10" s="16"/>
      <c r="J10" s="9"/>
    </row>
    <row r="11" spans="1:255" ht="24.75" customHeight="1" x14ac:dyDescent="0.2">
      <c r="A11" s="91">
        <v>5</v>
      </c>
      <c r="B11" s="100" t="str">
        <f>IF(Teammeldung!B11="","",Teammeldung!B11)</f>
        <v/>
      </c>
      <c r="C11" s="65" t="str">
        <f>IF(Teammeldung!C11="","",Teammeldung!C11)</f>
        <v/>
      </c>
      <c r="D11" s="73" t="str">
        <f>IF(Teammeldung!D11&gt;0,Teammeldung!D11-2000,"")</f>
        <v/>
      </c>
      <c r="E11" s="101" t="str">
        <f>IF(Teammeldung!E11="","",Teammeldung!E11)</f>
        <v/>
      </c>
      <c r="F11" s="94"/>
      <c r="G11" s="6"/>
      <c r="H11" s="18"/>
      <c r="I11" s="16"/>
      <c r="J11" s="9"/>
    </row>
    <row r="12" spans="1:255" ht="24.75" customHeight="1" x14ac:dyDescent="0.2">
      <c r="A12" s="91">
        <v>6</v>
      </c>
      <c r="B12" s="100" t="str">
        <f>IF(Teammeldung!B12="","",Teammeldung!B12)</f>
        <v/>
      </c>
      <c r="C12" s="65" t="str">
        <f>IF(Teammeldung!C12="","",Teammeldung!C12)</f>
        <v/>
      </c>
      <c r="D12" s="73" t="str">
        <f>IF(Teammeldung!D12&gt;0,Teammeldung!D12-2000,"")</f>
        <v/>
      </c>
      <c r="E12" s="101" t="str">
        <f>IF(Teammeldung!E12="","",Teammeldung!E12)</f>
        <v/>
      </c>
      <c r="F12" s="94"/>
      <c r="G12" s="6"/>
      <c r="H12" s="18"/>
      <c r="I12" s="16"/>
      <c r="J12" s="9"/>
    </row>
    <row r="13" spans="1:255" ht="24.75" customHeight="1" x14ac:dyDescent="0.2">
      <c r="A13" s="91">
        <v>7</v>
      </c>
      <c r="B13" s="100" t="str">
        <f>IF(Teammeldung!B13="","",Teammeldung!B13)</f>
        <v/>
      </c>
      <c r="C13" s="65" t="str">
        <f>IF(Teammeldung!C13="","",Teammeldung!C13)</f>
        <v/>
      </c>
      <c r="D13" s="73" t="str">
        <f>IF(Teammeldung!D13&gt;0,Teammeldung!D13-2000,"")</f>
        <v/>
      </c>
      <c r="E13" s="101" t="str">
        <f>IF(Teammeldung!E13="","",Teammeldung!E13)</f>
        <v/>
      </c>
      <c r="F13" s="94"/>
      <c r="G13" s="6"/>
      <c r="H13" s="18"/>
      <c r="I13" s="16"/>
      <c r="J13" s="9"/>
    </row>
    <row r="14" spans="1:255" ht="24.75" customHeight="1" x14ac:dyDescent="0.2">
      <c r="A14" s="91">
        <v>8</v>
      </c>
      <c r="B14" s="100" t="str">
        <f>IF(Teammeldung!B14="","",Teammeldung!B14)</f>
        <v/>
      </c>
      <c r="C14" s="65" t="str">
        <f>IF(Teammeldung!C14="","",Teammeldung!C14)</f>
        <v/>
      </c>
      <c r="D14" s="73" t="str">
        <f>IF(Teammeldung!D14&gt;0,Teammeldung!D14-2000,"")</f>
        <v/>
      </c>
      <c r="E14" s="101" t="str">
        <f>IF(Teammeldung!E14="","",Teammeldung!E14)</f>
        <v/>
      </c>
      <c r="F14" s="94"/>
      <c r="G14" s="6"/>
      <c r="H14" s="18"/>
      <c r="I14" s="16"/>
      <c r="J14" s="9"/>
    </row>
    <row r="15" spans="1:255" ht="24.75" customHeight="1" x14ac:dyDescent="0.2">
      <c r="A15" s="91">
        <v>9</v>
      </c>
      <c r="B15" s="100" t="str">
        <f>IF(Teammeldung!B15="","",Teammeldung!B15)</f>
        <v/>
      </c>
      <c r="C15" s="65" t="str">
        <f>IF(Teammeldung!C15="","",Teammeldung!C15)</f>
        <v/>
      </c>
      <c r="D15" s="73" t="str">
        <f>IF(Teammeldung!D15&gt;0,Teammeldung!D15-2000,"")</f>
        <v/>
      </c>
      <c r="E15" s="101" t="str">
        <f>IF(Teammeldung!E15="","",Teammeldung!E15)</f>
        <v/>
      </c>
      <c r="F15" s="94"/>
      <c r="G15" s="6"/>
      <c r="H15" s="18"/>
      <c r="I15" s="16"/>
      <c r="J15" s="9"/>
    </row>
    <row r="16" spans="1:255" ht="24.75" customHeight="1" x14ac:dyDescent="0.2">
      <c r="A16" s="91">
        <v>10</v>
      </c>
      <c r="B16" s="100" t="str">
        <f>IF(Teammeldung!B16="","",Teammeldung!B16)</f>
        <v/>
      </c>
      <c r="C16" s="65" t="str">
        <f>IF(Teammeldung!C16="","",Teammeldung!C16)</f>
        <v/>
      </c>
      <c r="D16" s="73" t="str">
        <f>IF(Teammeldung!D16&gt;0,Teammeldung!D16-2000,"")</f>
        <v/>
      </c>
      <c r="E16" s="101" t="str">
        <f>IF(Teammeldung!E16="","",Teammeldung!E16)</f>
        <v/>
      </c>
      <c r="F16" s="94"/>
      <c r="G16" s="6"/>
      <c r="H16" s="18"/>
      <c r="I16" s="16"/>
      <c r="J16" s="9"/>
    </row>
    <row r="17" spans="1:10" ht="24.75" customHeight="1" thickBot="1" x14ac:dyDescent="0.25">
      <c r="A17" s="92">
        <v>11</v>
      </c>
      <c r="B17" s="102" t="str">
        <f>IF(Teammeldung!B17="","",Teammeldung!B17)</f>
        <v/>
      </c>
      <c r="C17" s="69" t="str">
        <f>IF(Teammeldung!C17="","",Teammeldung!C17)</f>
        <v/>
      </c>
      <c r="D17" s="74" t="str">
        <f>IF(Teammeldung!D17&gt;0,Teammeldung!D17-2000,"")</f>
        <v/>
      </c>
      <c r="E17" s="103" t="str">
        <f>IF(Teammeldung!E17="","",Teammeldung!E17)</f>
        <v/>
      </c>
      <c r="F17" s="95"/>
      <c r="G17" s="19"/>
      <c r="H17" s="20"/>
      <c r="I17" s="17"/>
      <c r="J17" s="14"/>
    </row>
    <row r="18" spans="1:10" ht="33" customHeight="1" x14ac:dyDescent="0.2">
      <c r="I18" s="44" t="s">
        <v>11</v>
      </c>
      <c r="J18" s="12"/>
    </row>
    <row r="19" spans="1:10" ht="24.75" customHeight="1" x14ac:dyDescent="0.2"/>
    <row r="20" spans="1:10" ht="24.75" customHeight="1" x14ac:dyDescent="0.2"/>
    <row r="21" spans="1:10" ht="24.75" customHeight="1" x14ac:dyDescent="0.2"/>
    <row r="22" spans="1:10" ht="24.75" customHeight="1" x14ac:dyDescent="0.2"/>
    <row r="23" spans="1:10" ht="17" customHeight="1" x14ac:dyDescent="0.2"/>
    <row r="24" spans="1:10" ht="17" customHeight="1" x14ac:dyDescent="0.2"/>
    <row r="25" spans="1:10" ht="17" customHeight="1" x14ac:dyDescent="0.2"/>
  </sheetData>
  <sheetProtection algorithmName="SHA-512" hashValue="wPDm07VpyANCLUtnC4rx7c81XAHQ6FDQBpGRTI1kMdyEhcDVKVbSvUcywwbWAnQM/evcP08uId3S3Iy7n/chwg==" saltValue="PfUdLweLKkK4Ko9aw8HLhQ==" spinCount="100000" sheet="1" objects="1" scenarios="1"/>
  <mergeCells count="1">
    <mergeCell ref="B2:G3"/>
  </mergeCells>
  <printOptions horizontalCentered="1" verticalCentered="1"/>
  <pageMargins left="0.35433070866141736" right="0.35433070866141736" top="0.39370078740157483" bottom="0.39370078740157483" header="0.51181102362204722" footer="0.31496062992125984"/>
  <pageSetup paperSize="9" scale="96" orientation="landscape" r:id="rId1"/>
  <headerFooter>
    <oddFooter>&amp;C&amp;"Helvetica,Standard"&amp;K000000KiLA Cup am 14.12.2024 in Steinbach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U26"/>
  <sheetViews>
    <sheetView showGridLines="0" zoomScaleNormal="100" workbookViewId="0">
      <selection activeCell="S6" sqref="S6"/>
    </sheetView>
  </sheetViews>
  <sheetFormatPr baseColWidth="10" defaultColWidth="8.125" defaultRowHeight="20" customHeight="1" x14ac:dyDescent="0.2"/>
  <cols>
    <col min="1" max="1" width="7.125" style="1" customWidth="1"/>
    <col min="2" max="2" width="15.25" style="1" customWidth="1"/>
    <col min="3" max="3" width="14.875" style="1" customWidth="1"/>
    <col min="4" max="4" width="4.5" style="1" customWidth="1"/>
    <col min="5" max="5" width="3.875" style="1" customWidth="1"/>
    <col min="6" max="18" width="3.625" style="1" customWidth="1"/>
    <col min="19" max="19" width="14.25" style="1" bestFit="1" customWidth="1"/>
    <col min="20" max="255" width="8.125" style="1" customWidth="1"/>
  </cols>
  <sheetData>
    <row r="1" spans="1:19" ht="30" customHeight="1" x14ac:dyDescent="0.3">
      <c r="A1" s="85" t="s">
        <v>12</v>
      </c>
      <c r="E1" s="31"/>
      <c r="F1" s="32"/>
      <c r="J1" s="31"/>
      <c r="S1" s="123" t="s">
        <v>0</v>
      </c>
    </row>
    <row r="2" spans="1:19" ht="23" customHeight="1" x14ac:dyDescent="0.2">
      <c r="B2" s="138" t="s">
        <v>37</v>
      </c>
      <c r="C2" s="138"/>
      <c r="D2" s="138"/>
      <c r="E2" s="138"/>
    </row>
    <row r="3" spans="1:19" ht="23.5" customHeight="1" thickBot="1" x14ac:dyDescent="0.25">
      <c r="B3" s="138"/>
      <c r="C3" s="138"/>
      <c r="D3" s="138"/>
      <c r="E3" s="138"/>
    </row>
    <row r="4" spans="1:19" ht="26.5" customHeight="1" x14ac:dyDescent="0.25">
      <c r="A4" s="33" t="s">
        <v>1</v>
      </c>
      <c r="B4" s="34">
        <f>Teammeldung!B4</f>
        <v>0</v>
      </c>
      <c r="S4" s="41" t="s">
        <v>14</v>
      </c>
    </row>
    <row r="5" spans="1:19" ht="23.5" customHeight="1" thickBot="1" x14ac:dyDescent="0.25">
      <c r="S5" s="42" t="s">
        <v>36</v>
      </c>
    </row>
    <row r="6" spans="1:19" ht="24" customHeight="1" thickBot="1" x14ac:dyDescent="0.25">
      <c r="A6" s="76" t="s">
        <v>16</v>
      </c>
      <c r="B6" s="110" t="s">
        <v>2</v>
      </c>
      <c r="C6" s="110" t="s">
        <v>3</v>
      </c>
      <c r="D6" s="110" t="s">
        <v>9</v>
      </c>
      <c r="E6" s="110" t="s">
        <v>10</v>
      </c>
      <c r="F6" s="46">
        <v>50</v>
      </c>
      <c r="G6" s="59">
        <v>60</v>
      </c>
      <c r="H6" s="59">
        <v>70</v>
      </c>
      <c r="I6" s="59">
        <v>75</v>
      </c>
      <c r="J6" s="59">
        <v>80</v>
      </c>
      <c r="K6" s="59">
        <v>85</v>
      </c>
      <c r="L6" s="59">
        <v>90</v>
      </c>
      <c r="M6" s="59">
        <v>95</v>
      </c>
      <c r="N6" s="59">
        <v>100</v>
      </c>
      <c r="O6" s="59">
        <v>105</v>
      </c>
      <c r="P6" s="59">
        <v>110</v>
      </c>
      <c r="Q6" s="59">
        <v>115</v>
      </c>
      <c r="R6" s="60">
        <v>120</v>
      </c>
      <c r="S6" s="43" t="s">
        <v>18</v>
      </c>
    </row>
    <row r="7" spans="1:19" ht="25" customHeight="1" x14ac:dyDescent="0.2">
      <c r="A7" s="104">
        <v>1</v>
      </c>
      <c r="B7" s="51" t="str">
        <f>IF(Teammeldung!B7="","",Teammeldung!B7)</f>
        <v/>
      </c>
      <c r="C7" s="52" t="str">
        <f>IF(Teammeldung!C7="","",Teammeldung!C7)</f>
        <v/>
      </c>
      <c r="D7" s="84" t="str">
        <f>IF(Teammeldung!D7&gt;0,Teammeldung!D7-2000,"")</f>
        <v/>
      </c>
      <c r="E7" s="53" t="str">
        <f>IF(Teammeldung!E7="","",Teammeldung!E7)</f>
        <v/>
      </c>
      <c r="F7" s="107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3"/>
      <c r="S7" s="48"/>
    </row>
    <row r="8" spans="1:19" ht="25" customHeight="1" x14ac:dyDescent="0.2">
      <c r="A8" s="105">
        <v>2</v>
      </c>
      <c r="B8" s="54" t="str">
        <f>IF(Teammeldung!B8="","",Teammeldung!B8)</f>
        <v/>
      </c>
      <c r="C8" s="47" t="str">
        <f>IF(Teammeldung!C8="","",Teammeldung!C8)</f>
        <v/>
      </c>
      <c r="D8" s="73" t="str">
        <f>IF(Teammeldung!D8&gt;0,Teammeldung!D8-2000,"")</f>
        <v/>
      </c>
      <c r="E8" s="55" t="str">
        <f>IF(Teammeldung!E8="","",Teammeldung!E8)</f>
        <v/>
      </c>
      <c r="F8" s="108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55"/>
      <c r="S8" s="49"/>
    </row>
    <row r="9" spans="1:19" ht="25" customHeight="1" x14ac:dyDescent="0.2">
      <c r="A9" s="105">
        <v>3</v>
      </c>
      <c r="B9" s="54" t="str">
        <f>IF(Teammeldung!B9="","",Teammeldung!B9)</f>
        <v/>
      </c>
      <c r="C9" s="47" t="str">
        <f>IF(Teammeldung!C9="","",Teammeldung!C9)</f>
        <v/>
      </c>
      <c r="D9" s="73" t="str">
        <f>IF(Teammeldung!D9&gt;0,Teammeldung!D9-2000,"")</f>
        <v/>
      </c>
      <c r="E9" s="55" t="str">
        <f>IF(Teammeldung!E9="","",Teammeldung!E9)</f>
        <v/>
      </c>
      <c r="F9" s="108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55"/>
      <c r="S9" s="49"/>
    </row>
    <row r="10" spans="1:19" ht="25" customHeight="1" x14ac:dyDescent="0.2">
      <c r="A10" s="105">
        <v>4</v>
      </c>
      <c r="B10" s="54" t="str">
        <f>IF(Teammeldung!B10="","",Teammeldung!B10)</f>
        <v/>
      </c>
      <c r="C10" s="47" t="str">
        <f>IF(Teammeldung!C10="","",Teammeldung!C10)</f>
        <v/>
      </c>
      <c r="D10" s="73" t="str">
        <f>IF(Teammeldung!D10&gt;0,Teammeldung!D10-2000,"")</f>
        <v/>
      </c>
      <c r="E10" s="55" t="str">
        <f>IF(Teammeldung!E10="","",Teammeldung!E10)</f>
        <v/>
      </c>
      <c r="F10" s="108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55"/>
      <c r="S10" s="49"/>
    </row>
    <row r="11" spans="1:19" ht="25" customHeight="1" x14ac:dyDescent="0.2">
      <c r="A11" s="105">
        <v>5</v>
      </c>
      <c r="B11" s="54" t="str">
        <f>IF(Teammeldung!B11="","",Teammeldung!B11)</f>
        <v/>
      </c>
      <c r="C11" s="47" t="str">
        <f>IF(Teammeldung!C11="","",Teammeldung!C11)</f>
        <v/>
      </c>
      <c r="D11" s="73" t="str">
        <f>IF(Teammeldung!D11&gt;0,Teammeldung!D11-2000,"")</f>
        <v/>
      </c>
      <c r="E11" s="55" t="str">
        <f>IF(Teammeldung!E11="","",Teammeldung!E11)</f>
        <v/>
      </c>
      <c r="F11" s="108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55"/>
      <c r="S11" s="49"/>
    </row>
    <row r="12" spans="1:19" ht="25" customHeight="1" x14ac:dyDescent="0.2">
      <c r="A12" s="105">
        <v>6</v>
      </c>
      <c r="B12" s="54" t="str">
        <f>IF(Teammeldung!B12="","",Teammeldung!B12)</f>
        <v/>
      </c>
      <c r="C12" s="47" t="str">
        <f>IF(Teammeldung!C12="","",Teammeldung!C12)</f>
        <v/>
      </c>
      <c r="D12" s="73" t="str">
        <f>IF(Teammeldung!D12&gt;0,Teammeldung!D12-2000,"")</f>
        <v/>
      </c>
      <c r="E12" s="55" t="str">
        <f>IF(Teammeldung!E12="","",Teammeldung!E12)</f>
        <v/>
      </c>
      <c r="F12" s="108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55"/>
      <c r="S12" s="49"/>
    </row>
    <row r="13" spans="1:19" ht="25" customHeight="1" x14ac:dyDescent="0.2">
      <c r="A13" s="105">
        <v>7</v>
      </c>
      <c r="B13" s="54" t="str">
        <f>IF(Teammeldung!B13="","",Teammeldung!B13)</f>
        <v/>
      </c>
      <c r="C13" s="47" t="str">
        <f>IF(Teammeldung!C13="","",Teammeldung!C13)</f>
        <v/>
      </c>
      <c r="D13" s="73" t="str">
        <f>IF(Teammeldung!D13&gt;0,Teammeldung!D13-2000,"")</f>
        <v/>
      </c>
      <c r="E13" s="55" t="str">
        <f>IF(Teammeldung!E13="","",Teammeldung!E13)</f>
        <v/>
      </c>
      <c r="F13" s="108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55"/>
      <c r="S13" s="49"/>
    </row>
    <row r="14" spans="1:19" ht="25" customHeight="1" x14ac:dyDescent="0.2">
      <c r="A14" s="105">
        <v>8</v>
      </c>
      <c r="B14" s="54" t="str">
        <f>IF(Teammeldung!B14="","",Teammeldung!B14)</f>
        <v/>
      </c>
      <c r="C14" s="47" t="str">
        <f>IF(Teammeldung!C14="","",Teammeldung!C14)</f>
        <v/>
      </c>
      <c r="D14" s="73" t="str">
        <f>IF(Teammeldung!D14&gt;0,Teammeldung!D14-2000,"")</f>
        <v/>
      </c>
      <c r="E14" s="55" t="str">
        <f>IF(Teammeldung!E14="","",Teammeldung!E14)</f>
        <v/>
      </c>
      <c r="F14" s="108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55"/>
      <c r="S14" s="49"/>
    </row>
    <row r="15" spans="1:19" ht="25" customHeight="1" x14ac:dyDescent="0.2">
      <c r="A15" s="105">
        <v>9</v>
      </c>
      <c r="B15" s="54" t="str">
        <f>IF(Teammeldung!B15="","",Teammeldung!B15)</f>
        <v/>
      </c>
      <c r="C15" s="47" t="str">
        <f>IF(Teammeldung!C15="","",Teammeldung!C15)</f>
        <v/>
      </c>
      <c r="D15" s="73" t="str">
        <f>IF(Teammeldung!D15&gt;0,Teammeldung!D15-2000,"")</f>
        <v/>
      </c>
      <c r="E15" s="55" t="str">
        <f>IF(Teammeldung!E15="","",Teammeldung!E15)</f>
        <v/>
      </c>
      <c r="F15" s="108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55"/>
      <c r="S15" s="49"/>
    </row>
    <row r="16" spans="1:19" ht="25" customHeight="1" x14ac:dyDescent="0.2">
      <c r="A16" s="105">
        <v>10</v>
      </c>
      <c r="B16" s="54" t="str">
        <f>IF(Teammeldung!B16="","",Teammeldung!B16)</f>
        <v/>
      </c>
      <c r="C16" s="47" t="str">
        <f>IF(Teammeldung!C16="","",Teammeldung!C16)</f>
        <v/>
      </c>
      <c r="D16" s="73" t="str">
        <f>IF(Teammeldung!D16&gt;0,Teammeldung!D16-2000,"")</f>
        <v/>
      </c>
      <c r="E16" s="55" t="str">
        <f>IF(Teammeldung!E16="","",Teammeldung!E16)</f>
        <v/>
      </c>
      <c r="F16" s="108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55"/>
      <c r="S16" s="49"/>
    </row>
    <row r="17" spans="1:19" ht="25" customHeight="1" thickBot="1" x14ac:dyDescent="0.25">
      <c r="A17" s="106">
        <v>11</v>
      </c>
      <c r="B17" s="56" t="str">
        <f>IF(Teammeldung!B17="","",Teammeldung!B17)</f>
        <v/>
      </c>
      <c r="C17" s="57" t="str">
        <f>IF(Teammeldung!C17="","",Teammeldung!C17)</f>
        <v/>
      </c>
      <c r="D17" s="74" t="str">
        <f>IF(Teammeldung!D17&gt;0,Teammeldung!D17-2000,"")</f>
        <v/>
      </c>
      <c r="E17" s="58" t="str">
        <f>IF(Teammeldung!E17="","",Teammeldung!E17)</f>
        <v/>
      </c>
      <c r="F17" s="109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8"/>
      <c r="S17" s="50"/>
    </row>
    <row r="18" spans="1:19" ht="36" customHeight="1" x14ac:dyDescent="0.2">
      <c r="R18" s="44" t="s">
        <v>11</v>
      </c>
      <c r="S18" s="12"/>
    </row>
    <row r="19" spans="1:19" ht="23" customHeight="1" x14ac:dyDescent="0.2"/>
    <row r="20" spans="1:19" ht="23.5" customHeight="1" x14ac:dyDescent="0.2"/>
    <row r="21" spans="1:19" ht="23.5" customHeight="1" x14ac:dyDescent="0.2"/>
    <row r="22" spans="1:19" ht="23" customHeight="1" x14ac:dyDescent="0.2"/>
    <row r="23" spans="1:19" ht="23" customHeight="1" x14ac:dyDescent="0.2"/>
    <row r="24" spans="1:19" ht="23" customHeight="1" x14ac:dyDescent="0.2"/>
    <row r="25" spans="1:19" ht="23" customHeight="1" x14ac:dyDescent="0.2"/>
    <row r="26" spans="1:19" ht="23" customHeight="1" x14ac:dyDescent="0.2"/>
  </sheetData>
  <sheetProtection algorithmName="SHA-512" hashValue="t710WIQeQZM9C/QEQYbntUfcxbeOFGU1CcOTuAgI2dQRNvamSqQVHhAGywaQpB8vKuvPIaNdmpB57Obs86Amzg==" saltValue="wY69+eBfpk8LEevo/ysURQ==" spinCount="100000" sheet="1" objects="1" scenarios="1"/>
  <mergeCells count="1">
    <mergeCell ref="B2:E3"/>
  </mergeCells>
  <printOptions horizontalCentered="1" verticalCentered="1"/>
  <pageMargins left="0.15748031496062992" right="0.15748031496062992" top="0.39370078740157483" bottom="0.39370078740157483" header="0.51181102362204722" footer="0.31496062992125984"/>
  <pageSetup paperSize="9" scale="95" orientation="landscape" r:id="rId1"/>
  <headerFooter>
    <oddFooter>&amp;L&amp;"Helvetica,Standard"&amp;K000000	&amp;C&amp;"Helvetica,Standard"&amp;K000000KiLA Cup am 14.12.2024 in Steinbach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X24"/>
  <sheetViews>
    <sheetView showGridLines="0" zoomScaleNormal="100" workbookViewId="0">
      <selection activeCell="B2" sqref="B2"/>
    </sheetView>
  </sheetViews>
  <sheetFormatPr baseColWidth="10" defaultColWidth="8.125" defaultRowHeight="14.5" customHeight="1" x14ac:dyDescent="0.2"/>
  <cols>
    <col min="1" max="1" width="6.5" style="1" customWidth="1"/>
    <col min="2" max="2" width="17.375" style="1" customWidth="1"/>
    <col min="3" max="3" width="17" style="1" customWidth="1"/>
    <col min="4" max="5" width="5.25" style="32" customWidth="1"/>
    <col min="6" max="7" width="9.25" style="1" customWidth="1"/>
    <col min="8" max="8" width="10.625" style="1" customWidth="1"/>
    <col min="9" max="9" width="12.75" style="1" bestFit="1" customWidth="1"/>
    <col min="10" max="258" width="8.125" style="1" customWidth="1"/>
  </cols>
  <sheetData>
    <row r="1" spans="1:258" ht="30" customHeight="1" x14ac:dyDescent="0.3">
      <c r="A1" s="85" t="s">
        <v>19</v>
      </c>
      <c r="E1" s="87"/>
      <c r="F1" s="32"/>
      <c r="I1" s="123" t="s">
        <v>0</v>
      </c>
      <c r="J1" s="31"/>
      <c r="IV1"/>
      <c r="IW1"/>
      <c r="IX1"/>
    </row>
    <row r="2" spans="1:258" ht="23" customHeight="1" x14ac:dyDescent="0.2">
      <c r="B2" s="40" t="s">
        <v>32</v>
      </c>
      <c r="IV2"/>
      <c r="IW2"/>
      <c r="IX2"/>
    </row>
    <row r="3" spans="1:258" ht="24" customHeight="1" thickBot="1" x14ac:dyDescent="0.25"/>
    <row r="4" spans="1:258" ht="24" customHeight="1" x14ac:dyDescent="0.25">
      <c r="A4" s="33" t="s">
        <v>1</v>
      </c>
      <c r="B4" s="34">
        <f>Teammeldung!B4</f>
        <v>0</v>
      </c>
      <c r="I4" s="139" t="s">
        <v>29</v>
      </c>
    </row>
    <row r="5" spans="1:258" ht="21" customHeight="1" thickBot="1" x14ac:dyDescent="0.25">
      <c r="I5" s="140"/>
    </row>
    <row r="6" spans="1:258" ht="43" thickBot="1" x14ac:dyDescent="0.25">
      <c r="A6" s="82"/>
      <c r="B6" s="111" t="s">
        <v>2</v>
      </c>
      <c r="C6" s="111" t="s">
        <v>3</v>
      </c>
      <c r="D6" s="110" t="s">
        <v>9</v>
      </c>
      <c r="E6" s="110" t="s">
        <v>10</v>
      </c>
      <c r="F6" s="83" t="s">
        <v>24</v>
      </c>
      <c r="G6" s="61" t="s">
        <v>25</v>
      </c>
      <c r="H6" s="10" t="s">
        <v>26</v>
      </c>
      <c r="I6" s="141"/>
    </row>
    <row r="7" spans="1:258" ht="24.75" customHeight="1" x14ac:dyDescent="0.2">
      <c r="A7" s="90">
        <v>1</v>
      </c>
      <c r="B7" s="97" t="str">
        <f>IF(Teammeldung!B7="","",Teammeldung!B7)</f>
        <v/>
      </c>
      <c r="C7" s="98" t="str">
        <f>IF(Teammeldung!C7="","",Teammeldung!C7)</f>
        <v/>
      </c>
      <c r="D7" s="113" t="str">
        <f>IF(Teammeldung!D7&gt;0,Teammeldung!D7-2000,"")</f>
        <v/>
      </c>
      <c r="E7" s="112" t="str">
        <f>IF(Teammeldung!E7="","",Teammeldung!E7)</f>
        <v/>
      </c>
      <c r="F7" s="66"/>
      <c r="G7" s="62"/>
      <c r="H7" s="11"/>
      <c r="I7" s="7"/>
    </row>
    <row r="8" spans="1:258" ht="24.75" customHeight="1" x14ac:dyDescent="0.2">
      <c r="A8" s="91">
        <v>2</v>
      </c>
      <c r="B8" s="100" t="str">
        <f>IF(Teammeldung!B8="","",Teammeldung!B8)</f>
        <v/>
      </c>
      <c r="C8" s="65" t="str">
        <f>IF(Teammeldung!C8="","",Teammeldung!C8)</f>
        <v/>
      </c>
      <c r="D8" s="114" t="str">
        <f>IF(Teammeldung!D8&gt;0,Teammeldung!D8-2000,"")</f>
        <v/>
      </c>
      <c r="E8" s="88" t="str">
        <f>IF(Teammeldung!E8="","",Teammeldung!E8)</f>
        <v/>
      </c>
      <c r="F8" s="67"/>
      <c r="G8" s="63"/>
      <c r="H8" s="12"/>
      <c r="I8" s="8"/>
    </row>
    <row r="9" spans="1:258" ht="24.75" customHeight="1" x14ac:dyDescent="0.2">
      <c r="A9" s="91">
        <v>3</v>
      </c>
      <c r="B9" s="100" t="str">
        <f>IF(Teammeldung!B9="","",Teammeldung!B9)</f>
        <v/>
      </c>
      <c r="C9" s="65" t="str">
        <f>IF(Teammeldung!C9="","",Teammeldung!C9)</f>
        <v/>
      </c>
      <c r="D9" s="114" t="str">
        <f>IF(Teammeldung!D9&gt;0,Teammeldung!D9-2000,"")</f>
        <v/>
      </c>
      <c r="E9" s="88" t="str">
        <f>IF(Teammeldung!E9="","",Teammeldung!E9)</f>
        <v/>
      </c>
      <c r="F9" s="67"/>
      <c r="G9" s="63"/>
      <c r="H9" s="12"/>
      <c r="I9" s="8"/>
    </row>
    <row r="10" spans="1:258" ht="24.75" customHeight="1" x14ac:dyDescent="0.2">
      <c r="A10" s="91">
        <v>4</v>
      </c>
      <c r="B10" s="100" t="str">
        <f>IF(Teammeldung!B10="","",Teammeldung!B10)</f>
        <v/>
      </c>
      <c r="C10" s="65" t="str">
        <f>IF(Teammeldung!C10="","",Teammeldung!C10)</f>
        <v/>
      </c>
      <c r="D10" s="114" t="str">
        <f>IF(Teammeldung!D10&gt;0,Teammeldung!D10-2000,"")</f>
        <v/>
      </c>
      <c r="E10" s="88" t="str">
        <f>IF(Teammeldung!E10="","",Teammeldung!E10)</f>
        <v/>
      </c>
      <c r="F10" s="67"/>
      <c r="G10" s="63"/>
      <c r="H10" s="12"/>
      <c r="I10" s="8"/>
    </row>
    <row r="11" spans="1:258" ht="24.75" customHeight="1" x14ac:dyDescent="0.2">
      <c r="A11" s="91">
        <v>5</v>
      </c>
      <c r="B11" s="100" t="str">
        <f>IF(Teammeldung!B11="","",Teammeldung!B11)</f>
        <v/>
      </c>
      <c r="C11" s="65" t="str">
        <f>IF(Teammeldung!C11="","",Teammeldung!C11)</f>
        <v/>
      </c>
      <c r="D11" s="114" t="str">
        <f>IF(Teammeldung!D11&gt;0,Teammeldung!D11-2000,"")</f>
        <v/>
      </c>
      <c r="E11" s="88" t="str">
        <f>IF(Teammeldung!E11="","",Teammeldung!E11)</f>
        <v/>
      </c>
      <c r="F11" s="67"/>
      <c r="G11" s="63"/>
      <c r="H11" s="12"/>
      <c r="I11" s="8"/>
    </row>
    <row r="12" spans="1:258" ht="24.75" customHeight="1" x14ac:dyDescent="0.2">
      <c r="A12" s="91">
        <v>6</v>
      </c>
      <c r="B12" s="100" t="str">
        <f>IF(Teammeldung!B12="","",Teammeldung!B12)</f>
        <v/>
      </c>
      <c r="C12" s="65" t="str">
        <f>IF(Teammeldung!C12="","",Teammeldung!C12)</f>
        <v/>
      </c>
      <c r="D12" s="114" t="str">
        <f>IF(Teammeldung!D12&gt;0,Teammeldung!D12-2000,"")</f>
        <v/>
      </c>
      <c r="E12" s="88" t="str">
        <f>IF(Teammeldung!E12="","",Teammeldung!E12)</f>
        <v/>
      </c>
      <c r="F12" s="67"/>
      <c r="G12" s="63"/>
      <c r="H12" s="12"/>
      <c r="I12" s="8"/>
    </row>
    <row r="13" spans="1:258" ht="24.75" customHeight="1" x14ac:dyDescent="0.2">
      <c r="A13" s="91">
        <v>7</v>
      </c>
      <c r="B13" s="100" t="str">
        <f>IF(Teammeldung!B13="","",Teammeldung!B13)</f>
        <v/>
      </c>
      <c r="C13" s="65" t="str">
        <f>IF(Teammeldung!C13="","",Teammeldung!C13)</f>
        <v/>
      </c>
      <c r="D13" s="114" t="str">
        <f>IF(Teammeldung!D13&gt;0,Teammeldung!D13-2000,"")</f>
        <v/>
      </c>
      <c r="E13" s="88" t="str">
        <f>IF(Teammeldung!E13="","",Teammeldung!E13)</f>
        <v/>
      </c>
      <c r="F13" s="67"/>
      <c r="G13" s="63"/>
      <c r="H13" s="12"/>
      <c r="I13" s="8"/>
    </row>
    <row r="14" spans="1:258" ht="24.75" customHeight="1" x14ac:dyDescent="0.2">
      <c r="A14" s="91">
        <v>8</v>
      </c>
      <c r="B14" s="100" t="str">
        <f>IF(Teammeldung!B14="","",Teammeldung!B14)</f>
        <v/>
      </c>
      <c r="C14" s="65" t="str">
        <f>IF(Teammeldung!C14="","",Teammeldung!C14)</f>
        <v/>
      </c>
      <c r="D14" s="114" t="str">
        <f>IF(Teammeldung!D14&gt;0,Teammeldung!D14-2000,"")</f>
        <v/>
      </c>
      <c r="E14" s="88" t="str">
        <f>IF(Teammeldung!E14="","",Teammeldung!E14)</f>
        <v/>
      </c>
      <c r="F14" s="67"/>
      <c r="G14" s="63"/>
      <c r="H14" s="12"/>
      <c r="I14" s="8"/>
    </row>
    <row r="15" spans="1:258" ht="24.75" customHeight="1" x14ac:dyDescent="0.2">
      <c r="A15" s="91">
        <v>9</v>
      </c>
      <c r="B15" s="100" t="str">
        <f>IF(Teammeldung!B15="","",Teammeldung!B15)</f>
        <v/>
      </c>
      <c r="C15" s="65" t="str">
        <f>IF(Teammeldung!C15="","",Teammeldung!C15)</f>
        <v/>
      </c>
      <c r="D15" s="114" t="str">
        <f>IF(Teammeldung!D15&gt;0,Teammeldung!D15-2000,"")</f>
        <v/>
      </c>
      <c r="E15" s="88" t="str">
        <f>IF(Teammeldung!E15="","",Teammeldung!E15)</f>
        <v/>
      </c>
      <c r="F15" s="67"/>
      <c r="G15" s="63"/>
      <c r="H15" s="12"/>
      <c r="I15" s="8"/>
    </row>
    <row r="16" spans="1:258" ht="24.75" customHeight="1" x14ac:dyDescent="0.2">
      <c r="A16" s="91">
        <v>10</v>
      </c>
      <c r="B16" s="100" t="str">
        <f>IF(Teammeldung!B16="","",Teammeldung!B16)</f>
        <v/>
      </c>
      <c r="C16" s="65" t="str">
        <f>IF(Teammeldung!C16="","",Teammeldung!C16)</f>
        <v/>
      </c>
      <c r="D16" s="114" t="str">
        <f>IF(Teammeldung!D16&gt;0,Teammeldung!D16-2000,"")</f>
        <v/>
      </c>
      <c r="E16" s="88" t="str">
        <f>IF(Teammeldung!E16="","",Teammeldung!E16)</f>
        <v/>
      </c>
      <c r="F16" s="67"/>
      <c r="G16" s="63"/>
      <c r="H16" s="12"/>
      <c r="I16" s="8"/>
    </row>
    <row r="17" spans="1:9" ht="24.75" customHeight="1" thickBot="1" x14ac:dyDescent="0.25">
      <c r="A17" s="92">
        <v>11</v>
      </c>
      <c r="B17" s="102" t="str">
        <f>IF(Teammeldung!B17="","",Teammeldung!B17)</f>
        <v/>
      </c>
      <c r="C17" s="69" t="str">
        <f>IF(Teammeldung!C17="","",Teammeldung!C17)</f>
        <v/>
      </c>
      <c r="D17" s="115" t="str">
        <f>IF(Teammeldung!D17&gt;0,Teammeldung!D17-2000,"")</f>
        <v/>
      </c>
      <c r="E17" s="89" t="str">
        <f>IF(Teammeldung!E17="","",Teammeldung!E17)</f>
        <v/>
      </c>
      <c r="F17" s="68"/>
      <c r="G17" s="64"/>
      <c r="H17" s="13"/>
      <c r="I17" s="21"/>
    </row>
    <row r="18" spans="1:9" ht="37.5" customHeight="1" x14ac:dyDescent="0.2">
      <c r="H18" s="44" t="s">
        <v>20</v>
      </c>
      <c r="I18" s="12"/>
    </row>
    <row r="19" spans="1:9" ht="23" customHeight="1" x14ac:dyDescent="0.2"/>
    <row r="20" spans="1:9" ht="23.5" customHeight="1" x14ac:dyDescent="0.2"/>
    <row r="21" spans="1:9" ht="24.5" customHeight="1" x14ac:dyDescent="0.2"/>
    <row r="22" spans="1:9" ht="17" customHeight="1" x14ac:dyDescent="0.2"/>
    <row r="23" spans="1:9" ht="17" customHeight="1" x14ac:dyDescent="0.2"/>
    <row r="24" spans="1:9" ht="17" customHeight="1" x14ac:dyDescent="0.2"/>
  </sheetData>
  <sheetProtection algorithmName="SHA-512" hashValue="rjinmx36JAU8f5hZ3i9PRlUZGUbpnJpCPtLZKLXq7Fojj871f4yJ6H528pkezAWr6W7YD5VW08tX09cCsnidmw==" saltValue="Iq/biXCPbEkwfxlHDU9ubg==" spinCount="100000" sheet="1" objects="1" scenarios="1"/>
  <mergeCells count="1">
    <mergeCell ref="I4:I6"/>
  </mergeCells>
  <printOptions horizontalCentered="1" verticalCentered="1"/>
  <pageMargins left="0.35433070866141736" right="0.35433070866141736" top="0.39370078740157483" bottom="0.39370078740157483" header="0.51181102362204722" footer="0.31496062992125984"/>
  <pageSetup paperSize="9" scale="99" orientation="landscape" r:id="rId1"/>
  <headerFooter>
    <oddFooter>&amp;C&amp;"Helvetica,Standard"&amp;K000000KiLA Cup am 14.12.2024 in Steinbach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W24"/>
  <sheetViews>
    <sheetView showGridLines="0" zoomScaleNormal="100" workbookViewId="0">
      <selection activeCell="H4" sqref="H4"/>
    </sheetView>
  </sheetViews>
  <sheetFormatPr baseColWidth="10" defaultColWidth="8.125" defaultRowHeight="14.5" customHeight="1" x14ac:dyDescent="0.2"/>
  <cols>
    <col min="1" max="1" width="6.5" style="1" customWidth="1"/>
    <col min="2" max="2" width="15.5" style="1" customWidth="1"/>
    <col min="3" max="3" width="11.75" style="1" customWidth="1"/>
    <col min="4" max="4" width="5.375" style="1" customWidth="1"/>
    <col min="5" max="5" width="5" style="1" customWidth="1"/>
    <col min="6" max="9" width="7.125" style="1" customWidth="1"/>
    <col min="10" max="11" width="14.625" style="1" customWidth="1"/>
    <col min="12" max="257" width="8.125" style="1" customWidth="1"/>
  </cols>
  <sheetData>
    <row r="1" spans="1:257" ht="30" customHeight="1" x14ac:dyDescent="0.3">
      <c r="A1" s="85" t="s">
        <v>33</v>
      </c>
      <c r="E1" s="31"/>
      <c r="F1" s="32"/>
      <c r="G1" s="32"/>
      <c r="J1" s="31"/>
      <c r="K1" s="123" t="s">
        <v>0</v>
      </c>
      <c r="IW1"/>
    </row>
    <row r="2" spans="1:257" ht="26" customHeight="1" x14ac:dyDescent="0.2">
      <c r="B2" s="142" t="s">
        <v>39</v>
      </c>
      <c r="C2" s="142"/>
      <c r="D2" s="142"/>
      <c r="E2" s="142"/>
      <c r="F2" s="142"/>
      <c r="G2" s="142"/>
    </row>
    <row r="3" spans="1:257" ht="26.5" customHeight="1" thickBot="1" x14ac:dyDescent="0.25">
      <c r="B3" s="142"/>
      <c r="C3" s="142"/>
      <c r="D3" s="142"/>
      <c r="E3" s="142"/>
      <c r="F3" s="142"/>
      <c r="G3" s="142"/>
    </row>
    <row r="4" spans="1:257" ht="26.5" customHeight="1" x14ac:dyDescent="0.25">
      <c r="A4" s="33" t="s">
        <v>1</v>
      </c>
      <c r="B4" s="34">
        <f>Teammeldung!B4</f>
        <v>0</v>
      </c>
      <c r="J4" s="27" t="s">
        <v>13</v>
      </c>
      <c r="K4" s="24" t="s">
        <v>14</v>
      </c>
    </row>
    <row r="5" spans="1:257" ht="24.75" customHeight="1" thickBot="1" x14ac:dyDescent="0.25">
      <c r="J5" s="28" t="s">
        <v>28</v>
      </c>
      <c r="K5" s="25" t="s">
        <v>15</v>
      </c>
    </row>
    <row r="6" spans="1:257" ht="24.75" customHeight="1" thickBot="1" x14ac:dyDescent="0.25">
      <c r="A6" s="75" t="s">
        <v>8</v>
      </c>
      <c r="B6" s="96" t="s">
        <v>2</v>
      </c>
      <c r="C6" s="96" t="s">
        <v>3</v>
      </c>
      <c r="D6" s="24" t="s">
        <v>9</v>
      </c>
      <c r="E6" s="24" t="s">
        <v>10</v>
      </c>
      <c r="F6" s="86" t="s">
        <v>21</v>
      </c>
      <c r="G6" s="86" t="s">
        <v>22</v>
      </c>
      <c r="H6" s="86" t="s">
        <v>23</v>
      </c>
      <c r="I6" s="86" t="s">
        <v>27</v>
      </c>
      <c r="J6" s="29" t="s">
        <v>17</v>
      </c>
      <c r="K6" s="26" t="s">
        <v>18</v>
      </c>
    </row>
    <row r="7" spans="1:257" ht="24.75" customHeight="1" x14ac:dyDescent="0.2">
      <c r="A7" s="90">
        <v>1</v>
      </c>
      <c r="B7" s="97" t="str">
        <f>IF(Teammeldung!B7="","",Teammeldung!B7)</f>
        <v/>
      </c>
      <c r="C7" s="98" t="str">
        <f>IF(Teammeldung!C7="","",Teammeldung!C7)</f>
        <v/>
      </c>
      <c r="D7" s="84" t="str">
        <f>IF(Teammeldung!D7&gt;0,Teammeldung!D7-2000,"")</f>
        <v/>
      </c>
      <c r="E7" s="99" t="str">
        <f>IF(Teammeldung!E7="","",Teammeldung!E7)</f>
        <v/>
      </c>
      <c r="F7" s="116"/>
      <c r="G7" s="70"/>
      <c r="H7" s="70"/>
      <c r="I7" s="70"/>
      <c r="J7" s="11"/>
      <c r="K7" s="30"/>
    </row>
    <row r="8" spans="1:257" ht="24.75" customHeight="1" x14ac:dyDescent="0.2">
      <c r="A8" s="91">
        <v>2</v>
      </c>
      <c r="B8" s="100" t="str">
        <f>IF(Teammeldung!B8="","",Teammeldung!B8)</f>
        <v/>
      </c>
      <c r="C8" s="65" t="str">
        <f>IF(Teammeldung!C8="","",Teammeldung!C8)</f>
        <v/>
      </c>
      <c r="D8" s="73" t="str">
        <f>IF(Teammeldung!D8&gt;0,Teammeldung!D8-2000,"")</f>
        <v/>
      </c>
      <c r="E8" s="101" t="str">
        <f>IF(Teammeldung!E8="","",Teammeldung!E8)</f>
        <v/>
      </c>
      <c r="F8" s="117"/>
      <c r="G8" s="71"/>
      <c r="H8" s="22"/>
      <c r="I8" s="22"/>
      <c r="J8" s="12"/>
      <c r="K8" s="9"/>
    </row>
    <row r="9" spans="1:257" ht="24.75" customHeight="1" x14ac:dyDescent="0.2">
      <c r="A9" s="91">
        <v>3</v>
      </c>
      <c r="B9" s="100" t="str">
        <f>IF(Teammeldung!B9="","",Teammeldung!B9)</f>
        <v/>
      </c>
      <c r="C9" s="65" t="str">
        <f>IF(Teammeldung!C9="","",Teammeldung!C9)</f>
        <v/>
      </c>
      <c r="D9" s="73" t="str">
        <f>IF(Teammeldung!D9&gt;0,Teammeldung!D9-2000,"")</f>
        <v/>
      </c>
      <c r="E9" s="101" t="str">
        <f>IF(Teammeldung!E9="","",Teammeldung!E9)</f>
        <v/>
      </c>
      <c r="F9" s="118"/>
      <c r="G9" s="22"/>
      <c r="H9" s="22"/>
      <c r="I9" s="22"/>
      <c r="J9" s="12"/>
      <c r="K9" s="9"/>
    </row>
    <row r="10" spans="1:257" ht="24.75" customHeight="1" x14ac:dyDescent="0.2">
      <c r="A10" s="91">
        <v>4</v>
      </c>
      <c r="B10" s="100" t="str">
        <f>IF(Teammeldung!B10="","",Teammeldung!B10)</f>
        <v/>
      </c>
      <c r="C10" s="65" t="str">
        <f>IF(Teammeldung!C10="","",Teammeldung!C10)</f>
        <v/>
      </c>
      <c r="D10" s="73" t="str">
        <f>IF(Teammeldung!D10&gt;0,Teammeldung!D10-2000,"")</f>
        <v/>
      </c>
      <c r="E10" s="101" t="str">
        <f>IF(Teammeldung!E10="","",Teammeldung!E10)</f>
        <v/>
      </c>
      <c r="F10" s="118"/>
      <c r="G10" s="22"/>
      <c r="H10" s="22"/>
      <c r="I10" s="22"/>
      <c r="J10" s="12"/>
      <c r="K10" s="9"/>
    </row>
    <row r="11" spans="1:257" ht="24.75" customHeight="1" x14ac:dyDescent="0.2">
      <c r="A11" s="91">
        <v>5</v>
      </c>
      <c r="B11" s="100" t="str">
        <f>IF(Teammeldung!B11="","",Teammeldung!B11)</f>
        <v/>
      </c>
      <c r="C11" s="65" t="str">
        <f>IF(Teammeldung!C11="","",Teammeldung!C11)</f>
        <v/>
      </c>
      <c r="D11" s="73" t="str">
        <f>IF(Teammeldung!D11&gt;0,Teammeldung!D11-2000,"")</f>
        <v/>
      </c>
      <c r="E11" s="101" t="str">
        <f>IF(Teammeldung!E11="","",Teammeldung!E11)</f>
        <v/>
      </c>
      <c r="F11" s="118"/>
      <c r="G11" s="22"/>
      <c r="H11" s="22"/>
      <c r="I11" s="22"/>
      <c r="J11" s="12"/>
      <c r="K11" s="9"/>
    </row>
    <row r="12" spans="1:257" ht="24.75" customHeight="1" x14ac:dyDescent="0.2">
      <c r="A12" s="91">
        <v>6</v>
      </c>
      <c r="B12" s="100" t="str">
        <f>IF(Teammeldung!B12="","",Teammeldung!B12)</f>
        <v/>
      </c>
      <c r="C12" s="65" t="str">
        <f>IF(Teammeldung!C12="","",Teammeldung!C12)</f>
        <v/>
      </c>
      <c r="D12" s="73" t="str">
        <f>IF(Teammeldung!D12&gt;0,Teammeldung!D12-2000,"")</f>
        <v/>
      </c>
      <c r="E12" s="101" t="str">
        <f>IF(Teammeldung!E12="","",Teammeldung!E12)</f>
        <v/>
      </c>
      <c r="F12" s="118"/>
      <c r="G12" s="22"/>
      <c r="H12" s="22"/>
      <c r="I12" s="22"/>
      <c r="J12" s="12"/>
      <c r="K12" s="9"/>
    </row>
    <row r="13" spans="1:257" ht="24.75" customHeight="1" x14ac:dyDescent="0.2">
      <c r="A13" s="91">
        <v>7</v>
      </c>
      <c r="B13" s="100" t="str">
        <f>IF(Teammeldung!B13="","",Teammeldung!B13)</f>
        <v/>
      </c>
      <c r="C13" s="65" t="str">
        <f>IF(Teammeldung!C13="","",Teammeldung!C13)</f>
        <v/>
      </c>
      <c r="D13" s="73" t="str">
        <f>IF(Teammeldung!D13&gt;0,Teammeldung!D13-2000,"")</f>
        <v/>
      </c>
      <c r="E13" s="101" t="str">
        <f>IF(Teammeldung!E13="","",Teammeldung!E13)</f>
        <v/>
      </c>
      <c r="F13" s="118"/>
      <c r="G13" s="22"/>
      <c r="H13" s="22"/>
      <c r="I13" s="22"/>
      <c r="J13" s="12"/>
      <c r="K13" s="9"/>
    </row>
    <row r="14" spans="1:257" ht="24.75" customHeight="1" x14ac:dyDescent="0.2">
      <c r="A14" s="91">
        <v>8</v>
      </c>
      <c r="B14" s="100" t="str">
        <f>IF(Teammeldung!B14="","",Teammeldung!B14)</f>
        <v/>
      </c>
      <c r="C14" s="65" t="str">
        <f>IF(Teammeldung!C14="","",Teammeldung!C14)</f>
        <v/>
      </c>
      <c r="D14" s="73" t="str">
        <f>IF(Teammeldung!D14&gt;0,Teammeldung!D14-2000,"")</f>
        <v/>
      </c>
      <c r="E14" s="101" t="str">
        <f>IF(Teammeldung!E14="","",Teammeldung!E14)</f>
        <v/>
      </c>
      <c r="F14" s="118"/>
      <c r="G14" s="22"/>
      <c r="H14" s="22"/>
      <c r="I14" s="22"/>
      <c r="J14" s="12"/>
      <c r="K14" s="9"/>
    </row>
    <row r="15" spans="1:257" ht="24.75" customHeight="1" x14ac:dyDescent="0.2">
      <c r="A15" s="91">
        <v>9</v>
      </c>
      <c r="B15" s="100" t="str">
        <f>IF(Teammeldung!B15="","",Teammeldung!B15)</f>
        <v/>
      </c>
      <c r="C15" s="65" t="str">
        <f>IF(Teammeldung!C15="","",Teammeldung!C15)</f>
        <v/>
      </c>
      <c r="D15" s="73" t="str">
        <f>IF(Teammeldung!D15&gt;0,Teammeldung!D15-2000,"")</f>
        <v/>
      </c>
      <c r="E15" s="101" t="str">
        <f>IF(Teammeldung!E15="","",Teammeldung!E15)</f>
        <v/>
      </c>
      <c r="F15" s="118"/>
      <c r="G15" s="22"/>
      <c r="H15" s="22"/>
      <c r="I15" s="22"/>
      <c r="J15" s="12"/>
      <c r="K15" s="9"/>
    </row>
    <row r="16" spans="1:257" ht="24.75" customHeight="1" x14ac:dyDescent="0.2">
      <c r="A16" s="91">
        <v>10</v>
      </c>
      <c r="B16" s="100" t="str">
        <f>IF(Teammeldung!B16="","",Teammeldung!B16)</f>
        <v/>
      </c>
      <c r="C16" s="65" t="str">
        <f>IF(Teammeldung!C16="","",Teammeldung!C16)</f>
        <v/>
      </c>
      <c r="D16" s="73" t="str">
        <f>IF(Teammeldung!D16&gt;0,Teammeldung!D16-2000,"")</f>
        <v/>
      </c>
      <c r="E16" s="101" t="str">
        <f>IF(Teammeldung!E16="","",Teammeldung!E16)</f>
        <v/>
      </c>
      <c r="F16" s="118"/>
      <c r="G16" s="22"/>
      <c r="H16" s="22"/>
      <c r="I16" s="22"/>
      <c r="J16" s="12"/>
      <c r="K16" s="9"/>
    </row>
    <row r="17" spans="1:11" ht="24.75" customHeight="1" thickBot="1" x14ac:dyDescent="0.25">
      <c r="A17" s="92">
        <v>11</v>
      </c>
      <c r="B17" s="102" t="str">
        <f>IF(Teammeldung!B17="","",Teammeldung!B17)</f>
        <v/>
      </c>
      <c r="C17" s="69" t="str">
        <f>IF(Teammeldung!C17="","",Teammeldung!C17)</f>
        <v/>
      </c>
      <c r="D17" s="74" t="str">
        <f>IF(Teammeldung!D17&gt;0,Teammeldung!D17-2000,"")</f>
        <v/>
      </c>
      <c r="E17" s="103" t="str">
        <f>IF(Teammeldung!E17="","",Teammeldung!E17)</f>
        <v/>
      </c>
      <c r="F17" s="119"/>
      <c r="G17" s="23"/>
      <c r="H17" s="23"/>
      <c r="I17" s="23"/>
      <c r="J17" s="13"/>
      <c r="K17" s="14"/>
    </row>
    <row r="18" spans="1:11" ht="39.5" customHeight="1" x14ac:dyDescent="0.2">
      <c r="J18" s="44" t="s">
        <v>11</v>
      </c>
      <c r="K18" s="12"/>
    </row>
    <row r="19" spans="1:11" ht="24.75" customHeight="1" x14ac:dyDescent="0.2"/>
    <row r="20" spans="1:11" ht="24.75" customHeight="1" x14ac:dyDescent="0.2"/>
    <row r="21" spans="1:11" ht="17.5" customHeight="1" x14ac:dyDescent="0.2"/>
    <row r="22" spans="1:11" ht="17" customHeight="1" x14ac:dyDescent="0.2"/>
    <row r="23" spans="1:11" ht="17" customHeight="1" x14ac:dyDescent="0.2"/>
    <row r="24" spans="1:11" ht="17" customHeight="1" x14ac:dyDescent="0.2"/>
  </sheetData>
  <sheetProtection algorithmName="SHA-512" hashValue="CPnFm0Cd53TXCYNNv+j+Y2UIT1EQTDAOP0WnpQlC4hrxTyxwQJ5QzmFbhGWG5geIFGk3euW1ZvHJ442AMBJtFQ==" saltValue="yngXRuOeXbrXeCYPrsPf9A==" spinCount="100000" sheet="1" objects="1" scenarios="1"/>
  <mergeCells count="1">
    <mergeCell ref="B2:G3"/>
  </mergeCells>
  <printOptions horizontalCentered="1" verticalCentered="1"/>
  <pageMargins left="0.35433070866141736" right="0.35433070866141736" top="0.39370078740157483" bottom="0.39370078740157483" header="0.51181102362204722" footer="0.31496062992125984"/>
  <pageSetup paperSize="9" scale="90" orientation="landscape" r:id="rId1"/>
  <headerFooter>
    <oddFooter>&amp;C&amp;"Helvetica,Standard"&amp;K000000KiLA Cup am 14.12.2024 in Steinbach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Y23"/>
  <sheetViews>
    <sheetView showGridLines="0" zoomScaleNormal="100" workbookViewId="0">
      <selection activeCell="B2" sqref="B2:E3"/>
    </sheetView>
  </sheetViews>
  <sheetFormatPr baseColWidth="10" defaultColWidth="8.125" defaultRowHeight="14.5" customHeight="1" x14ac:dyDescent="0.2"/>
  <cols>
    <col min="1" max="1" width="6.5" style="1" customWidth="1"/>
    <col min="2" max="2" width="21.25" style="1" customWidth="1"/>
    <col min="3" max="3" width="17.25" style="1" customWidth="1"/>
    <col min="4" max="4" width="6.125" style="1" customWidth="1"/>
    <col min="5" max="5" width="7.75" style="32" customWidth="1"/>
    <col min="6" max="7" width="8.25" style="1" customWidth="1"/>
    <col min="8" max="8" width="12.5" style="1" bestFit="1" customWidth="1"/>
    <col min="9" max="9" width="12.75" style="1" bestFit="1" customWidth="1"/>
    <col min="10" max="256" width="8.125" style="1" customWidth="1"/>
  </cols>
  <sheetData>
    <row r="1" spans="1:259" ht="30" customHeight="1" x14ac:dyDescent="0.3">
      <c r="A1" s="85" t="s">
        <v>34</v>
      </c>
      <c r="B1" s="32"/>
      <c r="C1" s="32"/>
      <c r="D1" s="32"/>
      <c r="I1" s="123" t="s">
        <v>0</v>
      </c>
      <c r="J1" s="31"/>
      <c r="S1" s="31"/>
      <c r="IV1"/>
    </row>
    <row r="2" spans="1:259" ht="26" customHeight="1" x14ac:dyDescent="0.2">
      <c r="A2" s="40"/>
      <c r="B2" s="138" t="s">
        <v>38</v>
      </c>
      <c r="C2" s="138"/>
      <c r="D2" s="138"/>
      <c r="E2" s="138"/>
    </row>
    <row r="3" spans="1:259" ht="26" customHeight="1" thickBot="1" x14ac:dyDescent="0.25">
      <c r="A3" s="32"/>
      <c r="B3" s="138"/>
      <c r="C3" s="138"/>
      <c r="D3" s="138"/>
      <c r="E3" s="138"/>
    </row>
    <row r="4" spans="1:259" ht="26" customHeight="1" x14ac:dyDescent="0.25">
      <c r="A4" s="33" t="s">
        <v>1</v>
      </c>
      <c r="B4" s="34">
        <f>Teammeldung!B4</f>
        <v>0</v>
      </c>
      <c r="C4" s="32"/>
      <c r="D4" s="32"/>
      <c r="H4" s="128"/>
      <c r="I4" s="139" t="s">
        <v>29</v>
      </c>
    </row>
    <row r="5" spans="1:259" ht="13.5" customHeight="1" thickBot="1" x14ac:dyDescent="0.25">
      <c r="A5" s="32"/>
      <c r="B5" s="32"/>
      <c r="C5" s="32"/>
      <c r="D5" s="32"/>
      <c r="H5" s="128"/>
      <c r="I5" s="140"/>
    </row>
    <row r="6" spans="1:259" ht="45" customHeight="1" thickBot="1" x14ac:dyDescent="0.25">
      <c r="A6" s="45" t="s">
        <v>8</v>
      </c>
      <c r="B6" s="111" t="s">
        <v>2</v>
      </c>
      <c r="C6" s="111" t="s">
        <v>3</v>
      </c>
      <c r="D6" s="110" t="s">
        <v>9</v>
      </c>
      <c r="E6" s="110" t="s">
        <v>10</v>
      </c>
      <c r="F6" s="124" t="s">
        <v>24</v>
      </c>
      <c r="G6" s="124" t="s">
        <v>25</v>
      </c>
      <c r="H6" s="129" t="s">
        <v>26</v>
      </c>
      <c r="I6" s="141"/>
      <c r="IW6" s="1"/>
      <c r="IX6" s="1"/>
      <c r="IY6" s="1"/>
    </row>
    <row r="7" spans="1:259" ht="24.75" customHeight="1" x14ac:dyDescent="0.2">
      <c r="A7" s="120">
        <v>1</v>
      </c>
      <c r="B7" s="97" t="str">
        <f>IF(Teammeldung!B7="","",Teammeldung!B7)</f>
        <v/>
      </c>
      <c r="C7" s="98" t="str">
        <f>IF(Teammeldung!C7="","",Teammeldung!C7)</f>
        <v/>
      </c>
      <c r="D7" s="84" t="str">
        <f>IF(Teammeldung!D7&gt;0,Teammeldung!D7-2000,"")</f>
        <v/>
      </c>
      <c r="E7" s="99" t="str">
        <f>IF(Teammeldung!E7="","",Teammeldung!E7)</f>
        <v/>
      </c>
      <c r="F7" s="125"/>
      <c r="G7" s="125"/>
      <c r="H7" s="11"/>
      <c r="I7" s="130"/>
    </row>
    <row r="8" spans="1:259" ht="24.75" customHeight="1" x14ac:dyDescent="0.2">
      <c r="A8" s="121">
        <v>2</v>
      </c>
      <c r="B8" s="100" t="str">
        <f>IF(Teammeldung!B8="","",Teammeldung!B8)</f>
        <v/>
      </c>
      <c r="C8" s="65" t="str">
        <f>IF(Teammeldung!C8="","",Teammeldung!C8)</f>
        <v/>
      </c>
      <c r="D8" s="73" t="str">
        <f>IF(Teammeldung!D8&gt;0,Teammeldung!D8-2000,"")</f>
        <v/>
      </c>
      <c r="E8" s="101" t="str">
        <f>IF(Teammeldung!E8="","",Teammeldung!E8)</f>
        <v/>
      </c>
      <c r="F8" s="126"/>
      <c r="G8" s="126"/>
      <c r="H8" s="12"/>
      <c r="I8" s="8"/>
    </row>
    <row r="9" spans="1:259" ht="24.75" customHeight="1" x14ac:dyDescent="0.2">
      <c r="A9" s="121">
        <v>3</v>
      </c>
      <c r="B9" s="100" t="str">
        <f>IF(Teammeldung!B9="","",Teammeldung!B9)</f>
        <v/>
      </c>
      <c r="C9" s="65" t="str">
        <f>IF(Teammeldung!C9="","",Teammeldung!C9)</f>
        <v/>
      </c>
      <c r="D9" s="73" t="str">
        <f>IF(Teammeldung!D9&gt;0,Teammeldung!D9-2000,"")</f>
        <v/>
      </c>
      <c r="E9" s="101" t="str">
        <f>IF(Teammeldung!E9="","",Teammeldung!E9)</f>
        <v/>
      </c>
      <c r="F9" s="126"/>
      <c r="G9" s="126"/>
      <c r="H9" s="12"/>
      <c r="I9" s="8"/>
    </row>
    <row r="10" spans="1:259" ht="24.75" customHeight="1" x14ac:dyDescent="0.2">
      <c r="A10" s="121">
        <v>4</v>
      </c>
      <c r="B10" s="100" t="str">
        <f>IF(Teammeldung!B10="","",Teammeldung!B10)</f>
        <v/>
      </c>
      <c r="C10" s="65" t="str">
        <f>IF(Teammeldung!C10="","",Teammeldung!C10)</f>
        <v/>
      </c>
      <c r="D10" s="73" t="str">
        <f>IF(Teammeldung!D10&gt;0,Teammeldung!D10-2000,"")</f>
        <v/>
      </c>
      <c r="E10" s="101" t="str">
        <f>IF(Teammeldung!E10="","",Teammeldung!E10)</f>
        <v/>
      </c>
      <c r="F10" s="126"/>
      <c r="G10" s="126"/>
      <c r="H10" s="12"/>
      <c r="I10" s="8"/>
    </row>
    <row r="11" spans="1:259" ht="24.75" customHeight="1" x14ac:dyDescent="0.2">
      <c r="A11" s="121">
        <v>5</v>
      </c>
      <c r="B11" s="100" t="str">
        <f>IF(Teammeldung!B11="","",Teammeldung!B11)</f>
        <v/>
      </c>
      <c r="C11" s="65" t="str">
        <f>IF(Teammeldung!C11="","",Teammeldung!C11)</f>
        <v/>
      </c>
      <c r="D11" s="73" t="str">
        <f>IF(Teammeldung!D11&gt;0,Teammeldung!D11-2000,"")</f>
        <v/>
      </c>
      <c r="E11" s="101" t="str">
        <f>IF(Teammeldung!E11="","",Teammeldung!E11)</f>
        <v/>
      </c>
      <c r="F11" s="126"/>
      <c r="G11" s="126"/>
      <c r="H11" s="12"/>
      <c r="I11" s="8"/>
    </row>
    <row r="12" spans="1:259" ht="24.75" customHeight="1" x14ac:dyDescent="0.2">
      <c r="A12" s="121">
        <v>6</v>
      </c>
      <c r="B12" s="100" t="str">
        <f>IF(Teammeldung!B12="","",Teammeldung!B12)</f>
        <v/>
      </c>
      <c r="C12" s="65" t="str">
        <f>IF(Teammeldung!C12="","",Teammeldung!C12)</f>
        <v/>
      </c>
      <c r="D12" s="73" t="str">
        <f>IF(Teammeldung!D12&gt;0,Teammeldung!D12-2000,"")</f>
        <v/>
      </c>
      <c r="E12" s="101" t="str">
        <f>IF(Teammeldung!E12="","",Teammeldung!E12)</f>
        <v/>
      </c>
      <c r="F12" s="126"/>
      <c r="G12" s="126"/>
      <c r="H12" s="12"/>
      <c r="I12" s="8"/>
    </row>
    <row r="13" spans="1:259" ht="24.75" customHeight="1" x14ac:dyDescent="0.2">
      <c r="A13" s="121">
        <v>7</v>
      </c>
      <c r="B13" s="100" t="str">
        <f>IF(Teammeldung!B13="","",Teammeldung!B13)</f>
        <v/>
      </c>
      <c r="C13" s="65" t="str">
        <f>IF(Teammeldung!C13="","",Teammeldung!C13)</f>
        <v/>
      </c>
      <c r="D13" s="73" t="str">
        <f>IF(Teammeldung!D13&gt;0,Teammeldung!D13-2000,"")</f>
        <v/>
      </c>
      <c r="E13" s="101" t="str">
        <f>IF(Teammeldung!E13="","",Teammeldung!E13)</f>
        <v/>
      </c>
      <c r="F13" s="126"/>
      <c r="G13" s="126"/>
      <c r="H13" s="12"/>
      <c r="I13" s="8"/>
    </row>
    <row r="14" spans="1:259" ht="24.75" customHeight="1" x14ac:dyDescent="0.2">
      <c r="A14" s="121">
        <v>8</v>
      </c>
      <c r="B14" s="100" t="str">
        <f>IF(Teammeldung!B14="","",Teammeldung!B14)</f>
        <v/>
      </c>
      <c r="C14" s="65" t="str">
        <f>IF(Teammeldung!C14="","",Teammeldung!C14)</f>
        <v/>
      </c>
      <c r="D14" s="73" t="str">
        <f>IF(Teammeldung!D14&gt;0,Teammeldung!D14-2000,"")</f>
        <v/>
      </c>
      <c r="E14" s="101" t="str">
        <f>IF(Teammeldung!E14="","",Teammeldung!E14)</f>
        <v/>
      </c>
      <c r="F14" s="126"/>
      <c r="G14" s="126"/>
      <c r="H14" s="12"/>
      <c r="I14" s="8"/>
    </row>
    <row r="15" spans="1:259" ht="24.75" customHeight="1" x14ac:dyDescent="0.2">
      <c r="A15" s="121">
        <v>9</v>
      </c>
      <c r="B15" s="100" t="str">
        <f>IF(Teammeldung!B15="","",Teammeldung!B15)</f>
        <v/>
      </c>
      <c r="C15" s="65" t="str">
        <f>IF(Teammeldung!C15="","",Teammeldung!C15)</f>
        <v/>
      </c>
      <c r="D15" s="73" t="str">
        <f>IF(Teammeldung!D15&gt;0,Teammeldung!D15-2000,"")</f>
        <v/>
      </c>
      <c r="E15" s="101" t="str">
        <f>IF(Teammeldung!E15="","",Teammeldung!E15)</f>
        <v/>
      </c>
      <c r="F15" s="126"/>
      <c r="G15" s="126"/>
      <c r="H15" s="12"/>
      <c r="I15" s="8"/>
    </row>
    <row r="16" spans="1:259" ht="24.75" customHeight="1" x14ac:dyDescent="0.2">
      <c r="A16" s="121">
        <v>10</v>
      </c>
      <c r="B16" s="100" t="str">
        <f>IF(Teammeldung!B16="","",Teammeldung!B16)</f>
        <v/>
      </c>
      <c r="C16" s="65" t="str">
        <f>IF(Teammeldung!C16="","",Teammeldung!C16)</f>
        <v/>
      </c>
      <c r="D16" s="73" t="str">
        <f>IF(Teammeldung!D16&gt;0,Teammeldung!D16-2000,"")</f>
        <v/>
      </c>
      <c r="E16" s="101" t="str">
        <f>IF(Teammeldung!E16="","",Teammeldung!E16)</f>
        <v/>
      </c>
      <c r="F16" s="126"/>
      <c r="G16" s="126"/>
      <c r="H16" s="12"/>
      <c r="I16" s="8"/>
    </row>
    <row r="17" spans="1:9" ht="24.75" customHeight="1" thickBot="1" x14ac:dyDescent="0.25">
      <c r="A17" s="122">
        <v>11</v>
      </c>
      <c r="B17" s="102" t="str">
        <f>IF(Teammeldung!B17="","",Teammeldung!B17)</f>
        <v/>
      </c>
      <c r="C17" s="69" t="str">
        <f>IF(Teammeldung!C17="","",Teammeldung!C17)</f>
        <v/>
      </c>
      <c r="D17" s="74" t="str">
        <f>IF(Teammeldung!D17&gt;0,Teammeldung!D17-2000,"")</f>
        <v/>
      </c>
      <c r="E17" s="103" t="str">
        <f>IF(Teammeldung!E17="","",Teammeldung!E17)</f>
        <v/>
      </c>
      <c r="F17" s="127"/>
      <c r="G17" s="127"/>
      <c r="H17" s="13"/>
      <c r="I17" s="131"/>
    </row>
    <row r="18" spans="1:9" ht="33.5" customHeight="1" x14ac:dyDescent="0.2">
      <c r="A18" s="32"/>
      <c r="B18" s="32"/>
      <c r="C18" s="32"/>
      <c r="D18" s="32"/>
      <c r="E18" s="72"/>
      <c r="H18" s="44" t="s">
        <v>20</v>
      </c>
      <c r="I18" s="12"/>
    </row>
    <row r="19" spans="1:9" ht="23" customHeight="1" x14ac:dyDescent="0.2"/>
    <row r="20" spans="1:9" ht="24.5" customHeight="1" x14ac:dyDescent="0.2"/>
    <row r="21" spans="1:9" ht="17.5" customHeight="1" x14ac:dyDescent="0.2"/>
    <row r="22" spans="1:9" ht="17" customHeight="1" x14ac:dyDescent="0.2"/>
    <row r="23" spans="1:9" ht="17" customHeight="1" x14ac:dyDescent="0.2"/>
  </sheetData>
  <sheetProtection algorithmName="SHA-512" hashValue="OSKtAlx7DBVksTBwlbIvgfVGPpSjfuxZxgDl3taHNdUlCPndzigcN8qY3pO77cGkrtF8ciDbafaCRTSAmMNP9A==" saltValue="Tu6bQYItfBxwO2OeG7fC+w==" spinCount="100000" sheet="1" objects="1" scenarios="1"/>
  <mergeCells count="2">
    <mergeCell ref="I4:I6"/>
    <mergeCell ref="B2:E3"/>
  </mergeCells>
  <printOptions horizontalCentered="1" verticalCentered="1"/>
  <pageMargins left="0.35433070866141736" right="0.35433070866141736" top="0.39370078740157483" bottom="0.39370078740157483" header="0.51181102362204722" footer="0.31496062992125984"/>
  <pageSetup paperSize="9" scale="90" orientation="landscape" r:id="rId1"/>
  <headerFooter>
    <oddFooter>&amp;C&amp;"Helvetica,Standard"&amp;K000000KiLA Cup am 14.12.2024 in Steinbach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6</vt:i4>
      </vt:variant>
    </vt:vector>
  </HeadingPairs>
  <TitlesOfParts>
    <vt:vector size="12" baseType="lpstr">
      <vt:lpstr>Teammeldung</vt:lpstr>
      <vt:lpstr>WKB Mehrfachsprung</vt:lpstr>
      <vt:lpstr>WKB Hoch-Weit</vt:lpstr>
      <vt:lpstr>WKB 20m Sprint</vt:lpstr>
      <vt:lpstr>WKB Stoßen</vt:lpstr>
      <vt:lpstr>WKB 30m Hürdenlauf</vt:lpstr>
      <vt:lpstr>Teammeldung!Druckbereich</vt:lpstr>
      <vt:lpstr>'WKB 20m Sprint'!Druckbereich</vt:lpstr>
      <vt:lpstr>'WKB 30m Hürdenlauf'!Druckbereich</vt:lpstr>
      <vt:lpstr>'WKB Hoch-Weit'!Druckbereich</vt:lpstr>
      <vt:lpstr>'WKB Mehrfachsprung'!Druckbereich</vt:lpstr>
      <vt:lpstr>'WKB Stoßen'!Druckbereich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Händel</dc:creator>
  <cp:lastModifiedBy>Matthias Lanz</cp:lastModifiedBy>
  <cp:lastPrinted>2024-11-08T16:56:03Z</cp:lastPrinted>
  <dcterms:created xsi:type="dcterms:W3CDTF">2017-01-08T14:01:50Z</dcterms:created>
  <dcterms:modified xsi:type="dcterms:W3CDTF">2024-11-08T16:56:50Z</dcterms:modified>
</cp:coreProperties>
</file>